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comments2.xml" ContentType="application/vnd.openxmlformats-officedocument.spreadsheetml.comments+xml"/>
  <Override PartName="/xl/tables/table4.xml" ContentType="application/vnd.openxmlformats-officedocument.spreadsheetml.table+xml"/>
  <Override PartName="/xl/comments3.xml" ContentType="application/vnd.openxmlformats-officedocument.spreadsheetml.comments+xml"/>
  <Override PartName="/xl/tables/table5.xml" ContentType="application/vnd.openxmlformats-officedocument.spreadsheetml.table+xml"/>
  <Override PartName="/xl/comments4.xml" ContentType="application/vnd.openxmlformats-officedocument.spreadsheetml.comments+xml"/>
  <Override PartName="/xl/tables/table6.xml" ContentType="application/vnd.openxmlformats-officedocument.spreadsheetml.table+xml"/>
  <Override PartName="/xl/comments5.xml" ContentType="application/vnd.openxmlformats-officedocument.spreadsheetml.comments+xml"/>
  <Override PartName="/xl/tables/table7.xml" ContentType="application/vnd.openxmlformats-officedocument.spreadsheetml.table+xml"/>
  <Override PartName="/xl/comments6.xml" ContentType="application/vnd.openxmlformats-officedocument.spreadsheetml.comments+xml"/>
  <Override PartName="/xl/tables/table8.xml" ContentType="application/vnd.openxmlformats-officedocument.spreadsheetml.table+xml"/>
  <Override PartName="/xl/comments7.xml" ContentType="application/vnd.openxmlformats-officedocument.spreadsheetml.comments+xml"/>
  <Override PartName="/xl/tables/table9.xml" ContentType="application/vnd.openxmlformats-officedocument.spreadsheetml.table+xml"/>
  <Override PartName="/xl/comments8.xml" ContentType="application/vnd.openxmlformats-officedocument.spreadsheetml.comments+xml"/>
  <Override PartName="/xl/tables/table10.xml" ContentType="application/vnd.openxmlformats-officedocument.spreadsheetml.table+xml"/>
  <Override PartName="/xl/comments9.xml" ContentType="application/vnd.openxmlformats-officedocument.spreadsheetml.comments+xml"/>
  <Override PartName="/xl/tables/table11.xml" ContentType="application/vnd.openxmlformats-officedocument.spreadsheetml.table+xml"/>
  <Override PartName="/xl/comments10.xml" ContentType="application/vnd.openxmlformats-officedocument.spreadsheetml.comments+xml"/>
  <Override PartName="/xl/tables/table12.xml" ContentType="application/vnd.openxmlformats-officedocument.spreadsheetml.table+xml"/>
  <Override PartName="/xl/comments11.xml" ContentType="application/vnd.openxmlformats-officedocument.spreadsheetml.comments+xml"/>
  <Override PartName="/xl/tables/table13.xml" ContentType="application/vnd.openxmlformats-officedocument.spreadsheetml.table+xml"/>
  <Override PartName="/xl/comments12.xml" ContentType="application/vnd.openxmlformats-officedocument.spreadsheetml.comments+xml"/>
  <Override PartName="/xl/tables/table14.xml" ContentType="application/vnd.openxmlformats-officedocument.spreadsheetml.table+xml"/>
  <Override PartName="/xl/comments13.xml" ContentType="application/vnd.openxmlformats-officedocument.spreadsheetml.comments+xml"/>
  <Override PartName="/xl/tables/table15.xml" ContentType="application/vnd.openxmlformats-officedocument.spreadsheetml.table+xml"/>
  <Override PartName="/xl/comments14.xml" ContentType="application/vnd.openxmlformats-officedocument.spreadsheetml.comments+xml"/>
  <Override PartName="/xl/tables/table16.xml" ContentType="application/vnd.openxmlformats-officedocument.spreadsheetml.table+xml"/>
  <Override PartName="/xl/comments15.xml" ContentType="application/vnd.openxmlformats-officedocument.spreadsheetml.comments+xml"/>
  <Override PartName="/xl/tables/table17.xml" ContentType="application/vnd.openxmlformats-officedocument.spreadsheetml.table+xml"/>
  <Override PartName="/xl/comments16.xml" ContentType="application/vnd.openxmlformats-officedocument.spreadsheetml.comments+xml"/>
  <Override PartName="/xl/tables/table18.xml" ContentType="application/vnd.openxmlformats-officedocument.spreadsheetml.table+xml"/>
  <Override PartName="/xl/comments17.xml" ContentType="application/vnd.openxmlformats-officedocument.spreadsheetml.comments+xml"/>
  <Override PartName="/xl/tables/table19.xml" ContentType="application/vnd.openxmlformats-officedocument.spreadsheetml.table+xml"/>
  <Override PartName="/xl/comments18.xml" ContentType="application/vnd.openxmlformats-officedocument.spreadsheetml.comments+xml"/>
  <Override PartName="/xl/tables/table20.xml" ContentType="application/vnd.openxmlformats-officedocument.spreadsheetml.table+xml"/>
  <Override PartName="/xl/comments19.xml" ContentType="application/vnd.openxmlformats-officedocument.spreadsheetml.comments+xml"/>
  <Override PartName="/xl/tables/table21.xml" ContentType="application/vnd.openxmlformats-officedocument.spreadsheetml.table+xml"/>
  <Override PartName="/xl/comments20.xml" ContentType="application/vnd.openxmlformats-officedocument.spreadsheetml.comments+xml"/>
  <Override PartName="/xl/tables/table22.xml" ContentType="application/vnd.openxmlformats-officedocument.spreadsheetml.table+xml"/>
  <Override PartName="/xl/comments21.xml" ContentType="application/vnd.openxmlformats-officedocument.spreadsheetml.comments+xml"/>
  <Override PartName="/xl/tables/table23.xml" ContentType="application/vnd.openxmlformats-officedocument.spreadsheetml.table+xml"/>
  <Override PartName="/xl/comments22.xml" ContentType="application/vnd.openxmlformats-officedocument.spreadsheetml.comments+xml"/>
  <Override PartName="/xl/tables/table24.xml" ContentType="application/vnd.openxmlformats-officedocument.spreadsheetml.table+xml"/>
  <Override PartName="/xl/comments23.xml" ContentType="application/vnd.openxmlformats-officedocument.spreadsheetml.comments+xml"/>
  <Override PartName="/xl/tables/table25.xml" ContentType="application/vnd.openxmlformats-officedocument.spreadsheetml.table+xml"/>
  <Override PartName="/xl/comments24.xml" ContentType="application/vnd.openxmlformats-officedocument.spreadsheetml.comments+xml"/>
  <Override PartName="/xl/tables/table26.xml" ContentType="application/vnd.openxmlformats-officedocument.spreadsheetml.table+xml"/>
  <Override PartName="/xl/comments25.xml" ContentType="application/vnd.openxmlformats-officedocument.spreadsheetml.comments+xml"/>
  <Override PartName="/xl/tables/table27.xml" ContentType="application/vnd.openxmlformats-officedocument.spreadsheetml.table+xml"/>
  <Override PartName="/xl/comments26.xml" ContentType="application/vnd.openxmlformats-officedocument.spreadsheetml.comments+xml"/>
  <Override PartName="/xl/tables/table28.xml" ContentType="application/vnd.openxmlformats-officedocument.spreadsheetml.table+xml"/>
  <Override PartName="/xl/comments27.xml" ContentType="application/vnd.openxmlformats-officedocument.spreadsheetml.comments+xml"/>
  <Override PartName="/xl/tables/table29.xml" ContentType="application/vnd.openxmlformats-officedocument.spreadsheetml.table+xml"/>
  <Override PartName="/xl/comments28.xml" ContentType="application/vnd.openxmlformats-officedocument.spreadsheetml.comments+xml"/>
  <Override PartName="/xl/tables/table30.xml" ContentType="application/vnd.openxmlformats-officedocument.spreadsheetml.table+xml"/>
  <Override PartName="/xl/comments29.xml" ContentType="application/vnd.openxmlformats-officedocument.spreadsheetml.comments+xml"/>
  <Override PartName="/xl/tables/table31.xml" ContentType="application/vnd.openxmlformats-officedocument.spreadsheetml.table+xml"/>
  <Override PartName="/xl/comments30.xml" ContentType="application/vnd.openxmlformats-officedocument.spreadsheetml.comments+xml"/>
  <Override PartName="/xl/tables/table32.xml" ContentType="application/vnd.openxmlformats-officedocument.spreadsheetml.table+xml"/>
  <Override PartName="/xl/comments31.xml" ContentType="application/vnd.openxmlformats-officedocument.spreadsheetml.comments+xml"/>
  <Override PartName="/xl/tables/table33.xml" ContentType="application/vnd.openxmlformats-officedocument.spreadsheetml.table+xml"/>
  <Override PartName="/xl/comments32.xml" ContentType="application/vnd.openxmlformats-officedocument.spreadsheetml.comments+xml"/>
  <Override PartName="/xl/tables/table34.xml" ContentType="application/vnd.openxmlformats-officedocument.spreadsheetml.table+xml"/>
  <Override PartName="/xl/comments33.xml" ContentType="application/vnd.openxmlformats-officedocument.spreadsheetml.comments+xml"/>
  <Override PartName="/xl/tables/table35.xml" ContentType="application/vnd.openxmlformats-officedocument.spreadsheetml.table+xml"/>
  <Override PartName="/xl/comments34.xml" ContentType="application/vnd.openxmlformats-officedocument.spreadsheetml.comments+xml"/>
  <Override PartName="/xl/tables/table36.xml" ContentType="application/vnd.openxmlformats-officedocument.spreadsheetml.table+xml"/>
  <Override PartName="/xl/comments35.xml" ContentType="application/vnd.openxmlformats-officedocument.spreadsheetml.comments+xml"/>
  <Override PartName="/xl/tables/table37.xml" ContentType="application/vnd.openxmlformats-officedocument.spreadsheetml.table+xml"/>
  <Override PartName="/xl/comments36.xml" ContentType="application/vnd.openxmlformats-officedocument.spreadsheetml.comments+xml"/>
  <Override PartName="/xl/tables/table38.xml" ContentType="application/vnd.openxmlformats-officedocument.spreadsheetml.table+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E:\DOH\Support\2024\Changes\Aug2024\"/>
    </mc:Choice>
  </mc:AlternateContent>
  <xr:revisionPtr revIDLastSave="0" documentId="13_ncr:1_{D00761CD-725D-4B01-8355-B2DC19C1CD17}" xr6:coauthVersionLast="47" xr6:coauthVersionMax="47" xr10:uidLastSave="{00000000-0000-0000-0000-000000000000}"/>
  <bookViews>
    <workbookView xWindow="-110" yWindow="-110" windowWidth="19420" windowHeight="10420" tabRatio="694" xr2:uid="{00000000-000D-0000-FFFF-FFFF00000000}"/>
  </bookViews>
  <sheets>
    <sheet name="Summary" sheetId="13" r:id="rId1"/>
    <sheet name="CurrentRules" sheetId="11" r:id="rId2"/>
    <sheet name="Pipeline" sheetId="9" r:id="rId3"/>
    <sheet name="ReleasePlan" sheetId="15" r:id="rId4"/>
    <sheet name="22-Aug-2024" sheetId="46" r:id="rId5"/>
    <sheet name="27-Jun-2024" sheetId="45" r:id="rId6"/>
    <sheet name="11-Jan-2024" sheetId="44" r:id="rId7"/>
    <sheet name="20-Nov-2023" sheetId="43" r:id="rId8"/>
    <sheet name="01-Oct-2023" sheetId="42" r:id="rId9"/>
    <sheet name="14-July-2023" sheetId="41" r:id="rId10"/>
    <sheet name="28-Apr-2023" sheetId="40" r:id="rId11"/>
    <sheet name="28-Feb-2023" sheetId="39" r:id="rId12"/>
    <sheet name="05-Jan-2023" sheetId="38" r:id="rId13"/>
    <sheet name="29-Sep-2022" sheetId="37" r:id="rId14"/>
    <sheet name="28-Jul-2022" sheetId="36" r:id="rId15"/>
    <sheet name="30-June-2022" sheetId="35" r:id="rId16"/>
    <sheet name="02-Feb-2022" sheetId="34" r:id="rId17"/>
    <sheet name="23-Dec-2021" sheetId="33" r:id="rId18"/>
    <sheet name="28-Nov-2021" sheetId="32" r:id="rId19"/>
    <sheet name="06-Sep-2021" sheetId="30" r:id="rId20"/>
    <sheet name="15-Aug-2021" sheetId="31" r:id="rId21"/>
    <sheet name="01-Jul-2021" sheetId="29" r:id="rId22"/>
    <sheet name="20-May-21" sheetId="28" r:id="rId23"/>
    <sheet name="30-Apr-21" sheetId="27" r:id="rId24"/>
    <sheet name="11-Feb-21" sheetId="26" r:id="rId25"/>
    <sheet name="26-Oct-20" sheetId="25" r:id="rId26"/>
    <sheet name="25-June-20" sheetId="24" r:id="rId27"/>
    <sheet name="12-Mar-20" sheetId="23" r:id="rId28"/>
    <sheet name="15-Dec-19" sheetId="21" r:id="rId29"/>
    <sheet name="15-Oct-19" sheetId="20" r:id="rId30"/>
    <sheet name="15-Sep-19" sheetId="19" r:id="rId31"/>
    <sheet name="18-May-19" sheetId="18" r:id="rId32"/>
    <sheet name="1-Feb-19 " sheetId="17" r:id="rId33"/>
    <sheet name="1-Sep-18" sheetId="16" r:id="rId34"/>
    <sheet name="1-Jun-18" sheetId="12" r:id="rId35"/>
    <sheet name="10-Mar-18" sheetId="8" r:id="rId36"/>
    <sheet name="21-Sep-17" sheetId="5" r:id="rId37"/>
    <sheet name="1-Mar-15" sheetId="6" r:id="rId38"/>
    <sheet name="1-Dec-14" sheetId="1" r:id="rId39"/>
    <sheet name="1-Sep-14" sheetId="3" r:id="rId40"/>
    <sheet name="1-Jun-14" sheetId="2" r:id="rId41"/>
  </sheets>
  <externalReferences>
    <externalReference r:id="rId42"/>
  </externalReferences>
  <definedNames>
    <definedName name="_xlnm._FilterDatabase" localSheetId="40" hidden="1">'1-Jun-14'!$A$1:$S$34</definedName>
    <definedName name="BasisOfDiagnosis">[1]Observation!$G$246:$G$255</definedName>
    <definedName name="Behaviour">[1]Observation!$G$224:$G$229</definedName>
    <definedName name="ClinicalM">[1]Observation!$G$301:$G$308</definedName>
    <definedName name="ClinicalN">[1]Observation!$G$286:$G$300</definedName>
    <definedName name="ClinicalStageGroup">[1]Observation!$G$309:$G$335</definedName>
    <definedName name="ClinicalT">[1]Observation!$G$256:$G$285</definedName>
    <definedName name="Grade">[1]Observation!$G$230:$G$238</definedName>
    <definedName name="Histology">'[1]ICD-O3'!$B$333:$B$1097</definedName>
    <definedName name="Laterality">[1]Observation!$G$239:$G$245</definedName>
    <definedName name="Nationality">[1]Nationality!$A$20:$A$197</definedName>
    <definedName name="PathologicM">[1]Observation!$G$387:$G$394</definedName>
    <definedName name="PathologicN">[1]Observation!$G$366:$G$386</definedName>
    <definedName name="PathologicStageGroup">[1]Observation!$G$395:$G$419</definedName>
    <definedName name="PathologicT">[1]Observation!$G$336:$G$365</definedName>
    <definedName name="PrimarySite">'[1]ICD-O3'!$B$2:$B$332</definedName>
    <definedName name="_xlnm.Print_Area" localSheetId="3">ReleasePlan!$D$2:$BH$61</definedName>
    <definedName name="Resources" localSheetId="27">#REF!</definedName>
    <definedName name="Resources" localSheetId="28">#REF!</definedName>
    <definedName name="Resources" localSheetId="30">#REF!</definedName>
    <definedName name="Resources" localSheetId="31">#REF!</definedName>
    <definedName name="Resources" localSheetId="32">#REF!</definedName>
    <definedName name="Resources" localSheetId="33">#REF!</definedName>
    <definedName name="Resources" localSheetId="3">#REF!</definedName>
    <definedName name="Resources">#REF!</definedName>
    <definedName name="Rule16" localSheetId="27">#REF!</definedName>
    <definedName name="Rule16" localSheetId="28">#REF!</definedName>
    <definedName name="Rule16" localSheetId="30">#REF!</definedName>
    <definedName name="Rule16" localSheetId="31">#REF!</definedName>
    <definedName name="Rule16" localSheetId="32">#REF!</definedName>
    <definedName name="Rule16" localSheetId="34">#REF!</definedName>
    <definedName name="Rule16" localSheetId="33">#REF!</definedName>
    <definedName name="Rule16">#REF!</definedName>
    <definedName name="Rule17" localSheetId="27">#REF!</definedName>
    <definedName name="Rule17" localSheetId="28">#REF!</definedName>
    <definedName name="Rule17" localSheetId="30">#REF!</definedName>
    <definedName name="Rule17" localSheetId="31">#REF!</definedName>
    <definedName name="Rule17" localSheetId="32">#REF!</definedName>
    <definedName name="Rule17" localSheetId="34">#REF!</definedName>
    <definedName name="Rule17" localSheetId="33">#REF!</definedName>
    <definedName name="Rule17">#REF!</definedName>
    <definedName name="Rule19" localSheetId="27">#REF!</definedName>
    <definedName name="Rule19" localSheetId="28">#REF!</definedName>
    <definedName name="Rule19" localSheetId="30">#REF!</definedName>
    <definedName name="Rule19" localSheetId="31">#REF!</definedName>
    <definedName name="Rule19" localSheetId="32">#REF!</definedName>
    <definedName name="Rule19" localSheetId="34">#REF!</definedName>
    <definedName name="Rule19" localSheetId="33">#REF!</definedName>
    <definedName name="Rule19">#REF!</definedName>
    <definedName name="Rule19Description" localSheetId="27">#REF!</definedName>
    <definedName name="Rule19Description" localSheetId="28">#REF!</definedName>
    <definedName name="Rule19Description" localSheetId="30">#REF!</definedName>
    <definedName name="Rule19Description" localSheetId="31">#REF!</definedName>
    <definedName name="Rule19Description" localSheetId="32">#REF!</definedName>
    <definedName name="Rule19Description" localSheetId="34">#REF!</definedName>
    <definedName name="Rule19Description" localSheetId="33">#REF!</definedName>
    <definedName name="Rule19Description">#REF!</definedName>
    <definedName name="Rule21" localSheetId="27">#REF!</definedName>
    <definedName name="Rule21" localSheetId="28">#REF!</definedName>
    <definedName name="Rule21" localSheetId="30">#REF!</definedName>
    <definedName name="Rule21" localSheetId="31">#REF!</definedName>
    <definedName name="Rule21" localSheetId="32">#REF!</definedName>
    <definedName name="Rule21" localSheetId="34">#REF!</definedName>
    <definedName name="Rule21" localSheetId="33">#REF!</definedName>
    <definedName name="Rule21">#REF!</definedName>
    <definedName name="Rule32" localSheetId="27">#REF!</definedName>
    <definedName name="Rule32" localSheetId="28">#REF!</definedName>
    <definedName name="Rule32" localSheetId="30">#REF!</definedName>
    <definedName name="Rule32" localSheetId="31">#REF!</definedName>
    <definedName name="Rule32" localSheetId="32">#REF!</definedName>
    <definedName name="Rule32" localSheetId="34">#REF!</definedName>
    <definedName name="Rule32" localSheetId="33">#REF!</definedName>
    <definedName name="Rule32">#REF!</definedName>
    <definedName name="Rule33" localSheetId="27">#REF!</definedName>
    <definedName name="Rule33" localSheetId="28">#REF!</definedName>
    <definedName name="Rule33" localSheetId="30">#REF!</definedName>
    <definedName name="Rule33" localSheetId="31">#REF!</definedName>
    <definedName name="Rule33" localSheetId="32">#REF!</definedName>
    <definedName name="Rule33" localSheetId="34">#REF!</definedName>
    <definedName name="Rule33" localSheetId="33">#REF!</definedName>
    <definedName name="Rule33" localSheetId="1">#REF!</definedName>
    <definedName name="Rule33">#REF!</definedName>
    <definedName name="Rule40" localSheetId="27">#REF!</definedName>
    <definedName name="Rule40" localSheetId="28">#REF!</definedName>
    <definedName name="Rule40" localSheetId="30">#REF!</definedName>
    <definedName name="Rule40" localSheetId="31">#REF!</definedName>
    <definedName name="Rule40" localSheetId="32">#REF!</definedName>
    <definedName name="Rule40" localSheetId="34">#REF!</definedName>
    <definedName name="Rule40" localSheetId="33">#REF!</definedName>
    <definedName name="Rule40">#REF!</definedName>
    <definedName name="Rule62" localSheetId="27">#REF!</definedName>
    <definedName name="Rule62" localSheetId="28">#REF!</definedName>
    <definedName name="Rule62" localSheetId="30">#REF!</definedName>
    <definedName name="Rule62" localSheetId="31">#REF!</definedName>
    <definedName name="Rule62" localSheetId="32">#REF!</definedName>
    <definedName name="Rule62" localSheetId="34">#REF!</definedName>
    <definedName name="Rule62" localSheetId="33">#REF!</definedName>
    <definedName name="Rule62">#REF!</definedName>
    <definedName name="Rule65" localSheetId="27">#REF!</definedName>
    <definedName name="Rule65" localSheetId="28">#REF!</definedName>
    <definedName name="Rule65" localSheetId="30">#REF!</definedName>
    <definedName name="Rule65" localSheetId="31">#REF!</definedName>
    <definedName name="Rule65" localSheetId="32">#REF!</definedName>
    <definedName name="Rule65" localSheetId="34">#REF!</definedName>
    <definedName name="Rule65" localSheetId="33">#REF!</definedName>
    <definedName name="Rule65">#REF!</definedName>
    <definedName name="Rule83" localSheetId="27">#REF!</definedName>
    <definedName name="Rule83" localSheetId="28">#REF!</definedName>
    <definedName name="Rule83" localSheetId="30">#REF!</definedName>
    <definedName name="Rule83" localSheetId="31">#REF!</definedName>
    <definedName name="Rule83" localSheetId="32">#REF!</definedName>
    <definedName name="Rule83" localSheetId="34">#REF!</definedName>
    <definedName name="Rule83" localSheetId="33">#REF!</definedName>
    <definedName name="Rule83" localSheetId="1">#REF!</definedName>
    <definedName name="Rule83">#REF!</definedName>
    <definedName name="Rule84" localSheetId="27">#REF!</definedName>
    <definedName name="Rule84" localSheetId="28">#REF!</definedName>
    <definedName name="Rule84" localSheetId="30">#REF!</definedName>
    <definedName name="Rule84" localSheetId="31">#REF!</definedName>
    <definedName name="Rule84" localSheetId="32">#REF!</definedName>
    <definedName name="Rule84" localSheetId="34">#REF!</definedName>
    <definedName name="Rule84" localSheetId="33">#REF!</definedName>
    <definedName name="Rule84" localSheetId="1">#REF!</definedName>
    <definedName name="Rule84">#REF!</definedName>
    <definedName name="Rule88" localSheetId="27">#REF!</definedName>
    <definedName name="Rule88" localSheetId="28">#REF!</definedName>
    <definedName name="Rule88" localSheetId="30">#REF!</definedName>
    <definedName name="Rule88" localSheetId="31">#REF!</definedName>
    <definedName name="Rule88" localSheetId="32">#REF!</definedName>
    <definedName name="Rule88" localSheetId="34">#REF!</definedName>
    <definedName name="Rule88" localSheetId="33">#REF!</definedName>
    <definedName name="Rule88">#REF!</definedName>
    <definedName name="Rule89" localSheetId="27">#REF!</definedName>
    <definedName name="Rule89" localSheetId="28">#REF!</definedName>
    <definedName name="Rule89" localSheetId="30">#REF!</definedName>
    <definedName name="Rule89" localSheetId="31">#REF!</definedName>
    <definedName name="Rule89" localSheetId="32">#REF!</definedName>
    <definedName name="Rule89" localSheetId="34">#REF!</definedName>
    <definedName name="Rule89" localSheetId="33">#REF!</definedName>
    <definedName name="Rule89" localSheetId="1">#REF!</definedName>
    <definedName name="Rule89">#REF!</definedName>
    <definedName name="Rule95" localSheetId="27">#REF!</definedName>
    <definedName name="Rule95" localSheetId="28">#REF!</definedName>
    <definedName name="Rule95" localSheetId="30">#REF!</definedName>
    <definedName name="Rule95" localSheetId="31">#REF!</definedName>
    <definedName name="Rule95" localSheetId="32">#REF!</definedName>
    <definedName name="Rule95" localSheetId="34">#REF!</definedName>
    <definedName name="Rule95" localSheetId="33">#REF!</definedName>
    <definedName name="Rule95">#REF!</definedName>
    <definedName name="Rule96" localSheetId="27">#REF!</definedName>
    <definedName name="Rule96" localSheetId="28">#REF!</definedName>
    <definedName name="Rule96" localSheetId="30">#REF!</definedName>
    <definedName name="Rule96" localSheetId="31">#REF!</definedName>
    <definedName name="Rule96" localSheetId="32">#REF!</definedName>
    <definedName name="Rule96" localSheetId="34">#REF!</definedName>
    <definedName name="Rule96" localSheetId="33">#REF!</definedName>
    <definedName name="Rule96">#REF!</definedName>
    <definedName name="SequenceNumber">[1]Observation!$G$134:$G$223</definedName>
    <definedName name="Tasks" localSheetId="27">#REF!</definedName>
    <definedName name="Tasks" localSheetId="28">#REF!</definedName>
    <definedName name="Tasks" localSheetId="30">#REF!</definedName>
    <definedName name="Tasks" localSheetId="31">#REF!</definedName>
    <definedName name="Tasks" localSheetId="32">#REF!</definedName>
    <definedName name="Tasks" localSheetId="33">#REF!</definedName>
    <definedName name="Tasks" localSheetId="3">ReleasePlan!$A$3:$A$3</definedName>
    <definedName name="Task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1" l="1"/>
  <c r="E118" i="11" l="1"/>
  <c r="D118" i="11"/>
  <c r="B118" i="11"/>
  <c r="A118" i="11"/>
  <c r="F116" i="11"/>
  <c r="D116" i="11"/>
  <c r="B116" i="11"/>
  <c r="A116" i="11"/>
  <c r="D110" i="11"/>
  <c r="F90" i="11"/>
  <c r="E90" i="11"/>
  <c r="A90" i="11"/>
  <c r="E28" i="11"/>
  <c r="F26" i="11"/>
  <c r="E26" i="11"/>
  <c r="D26" i="11"/>
  <c r="A26" i="11"/>
  <c r="K33" i="2" l="1"/>
  <c r="H32" i="2"/>
  <c r="G32" i="2"/>
  <c r="H31" i="2"/>
  <c r="G31" i="2"/>
  <c r="F31" i="2"/>
  <c r="H30" i="2"/>
  <c r="G30" i="2"/>
  <c r="F30" i="2"/>
  <c r="H29" i="2"/>
  <c r="G29" i="2"/>
  <c r="F29" i="2"/>
  <c r="H28" i="2"/>
  <c r="G28" i="2"/>
  <c r="F28" i="2"/>
  <c r="H27" i="2"/>
  <c r="G27" i="2"/>
  <c r="F27" i="2"/>
  <c r="H26" i="2"/>
  <c r="G26" i="2"/>
  <c r="F26" i="2"/>
  <c r="H25" i="2"/>
  <c r="G25" i="2"/>
  <c r="F25" i="2"/>
  <c r="H24" i="2"/>
  <c r="G24" i="2"/>
  <c r="F24" i="2"/>
  <c r="H23" i="2"/>
  <c r="G23" i="2"/>
  <c r="F23" i="2"/>
  <c r="H22" i="2"/>
  <c r="G22" i="2"/>
  <c r="F22" i="2"/>
  <c r="H21" i="2"/>
  <c r="G21" i="2"/>
  <c r="F21" i="2"/>
  <c r="H20" i="2"/>
  <c r="G20" i="2"/>
  <c r="F20" i="2"/>
  <c r="H19" i="2"/>
  <c r="G19" i="2"/>
  <c r="F19" i="2"/>
  <c r="H18" i="2"/>
  <c r="G18" i="2"/>
  <c r="F18" i="2"/>
  <c r="H17" i="2"/>
  <c r="G17" i="2"/>
  <c r="F17" i="2"/>
  <c r="H16" i="2"/>
  <c r="G16" i="2"/>
  <c r="F16" i="2"/>
  <c r="H15" i="2"/>
  <c r="G15" i="2"/>
  <c r="F15" i="2"/>
  <c r="H14" i="2"/>
  <c r="G14" i="2"/>
  <c r="F14" i="2"/>
  <c r="H13" i="2"/>
  <c r="G13" i="2"/>
  <c r="F13" i="2"/>
  <c r="H12" i="2"/>
  <c r="G12" i="2"/>
  <c r="F12" i="2"/>
  <c r="H11" i="2"/>
  <c r="G11" i="2"/>
  <c r="F11" i="2"/>
  <c r="H10" i="2"/>
  <c r="G10" i="2"/>
  <c r="F10" i="2"/>
  <c r="H9" i="2"/>
  <c r="G9" i="2"/>
  <c r="F9" i="2"/>
  <c r="H8" i="2"/>
  <c r="G8" i="2"/>
  <c r="F8" i="2"/>
  <c r="G14" i="3"/>
  <c r="H13" i="3"/>
  <c r="G13" i="3"/>
  <c r="H12" i="3"/>
  <c r="G12" i="3"/>
  <c r="H11" i="3"/>
  <c r="G11" i="3"/>
  <c r="H10" i="3"/>
  <c r="G10" i="3"/>
  <c r="H9" i="3"/>
  <c r="G9" i="3"/>
  <c r="G8" i="3"/>
  <c r="G7" i="3"/>
  <c r="G6" i="3"/>
  <c r="G5" i="3"/>
  <c r="G4" i="3"/>
  <c r="H3" i="3"/>
  <c r="G3" i="3"/>
  <c r="H2" i="3"/>
  <c r="G2" i="3"/>
  <c r="H18" i="1"/>
  <c r="H17" i="1"/>
  <c r="H16" i="1"/>
  <c r="H15" i="1"/>
  <c r="H14" i="1"/>
  <c r="H13" i="1"/>
  <c r="H12" i="1"/>
  <c r="H11" i="1"/>
  <c r="H10" i="1"/>
  <c r="H9" i="1"/>
  <c r="H8" i="1"/>
  <c r="H7" i="1"/>
  <c r="H6" i="1"/>
  <c r="H5" i="1"/>
  <c r="H4" i="1"/>
  <c r="J3" i="1"/>
  <c r="H3" i="1"/>
  <c r="J2" i="1"/>
  <c r="H2" i="1"/>
  <c r="H2" i="6"/>
  <c r="K177" i="5"/>
  <c r="L118" i="5"/>
  <c r="K118" i="5"/>
  <c r="I118" i="5"/>
  <c r="H118" i="5"/>
  <c r="M116" i="5"/>
  <c r="K116" i="5"/>
  <c r="I116" i="5"/>
  <c r="H116" i="5"/>
  <c r="K110" i="5"/>
  <c r="M90" i="5"/>
  <c r="L90" i="5"/>
  <c r="H90" i="5"/>
  <c r="M27" i="5"/>
  <c r="L27" i="5"/>
  <c r="K27" i="5"/>
  <c r="H27" i="5"/>
  <c r="K15" i="5"/>
  <c r="H15" i="5"/>
  <c r="D61" i="15"/>
  <c r="D60" i="15"/>
  <c r="D59" i="15"/>
  <c r="D57" i="15"/>
  <c r="BF55" i="15"/>
  <c r="BD54" i="15"/>
  <c r="BC53" i="15"/>
  <c r="AY52" i="15"/>
  <c r="AY51" i="15"/>
  <c r="AF50" i="15"/>
  <c r="AF49" i="15"/>
  <c r="AF47" i="15"/>
  <c r="AV44" i="15"/>
  <c r="AU43" i="15"/>
  <c r="AS42" i="15"/>
  <c r="AS41" i="15"/>
  <c r="AR40" i="15"/>
  <c r="AF39" i="15"/>
  <c r="AF38" i="15"/>
  <c r="AF36" i="15"/>
  <c r="AF34" i="15"/>
  <c r="AE33" i="15"/>
  <c r="AD32" i="15"/>
  <c r="AD31" i="15"/>
  <c r="AJ29" i="15"/>
  <c r="AI28" i="15"/>
  <c r="AG27" i="15"/>
  <c r="AG26" i="15"/>
  <c r="AF25" i="15"/>
  <c r="H24" i="15"/>
  <c r="H23" i="15"/>
  <c r="G21" i="15"/>
  <c r="X18" i="15"/>
  <c r="W17" i="15"/>
  <c r="U16" i="15"/>
  <c r="U15" i="15"/>
  <c r="T14" i="15"/>
  <c r="H13" i="15"/>
  <c r="H12" i="15"/>
  <c r="G10" i="15"/>
  <c r="H8" i="15"/>
  <c r="G7" i="15"/>
  <c r="F6" i="15"/>
  <c r="F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Perfetti</author>
  </authors>
  <commentList>
    <comment ref="J1" authorId="0" shapeId="0" xr:uid="{00000000-0006-0000-0100-000001000000}">
      <text>
        <r>
          <rPr>
            <sz val="9"/>
            <color indexed="81"/>
            <rFont val="Tahoma"/>
            <family val="2"/>
          </rPr>
          <t xml:space="preserve">Date of the activity from which this rule will be applied, if applicable
</t>
        </r>
      </text>
    </comment>
    <comment ref="L1" authorId="0" shapeId="0" xr:uid="{00000000-0006-0000-0100-000002000000}">
      <text>
        <r>
          <rPr>
            <sz val="9"/>
            <color indexed="81"/>
            <rFont val="Tahoma"/>
            <family val="2"/>
          </rPr>
          <t>Date of the transaction from which this rule will be applied, if applicable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700-000001000000}">
      <text>
        <r>
          <rPr>
            <sz val="8"/>
            <color indexed="81"/>
            <rFont val="Tahoma"/>
            <family val="2"/>
          </rPr>
          <t xml:space="preserve">Implementation date as per the change decision
</t>
        </r>
      </text>
    </comment>
    <comment ref="C1" authorId="1" shapeId="0" xr:uid="{00000000-0006-0000-07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700-000003000000}">
      <text>
        <r>
          <rPr>
            <sz val="9"/>
            <color indexed="81"/>
            <rFont val="Tahoma"/>
            <family val="2"/>
          </rPr>
          <t xml:space="preserve">The date in which this decision was added to the schedule
</t>
        </r>
      </text>
    </comment>
    <comment ref="E1" authorId="1" shapeId="0" xr:uid="{00000000-0006-0000-07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7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700-000006000000}">
      <text>
        <r>
          <rPr>
            <sz val="9"/>
            <color indexed="81"/>
            <rFont val="Tahoma"/>
            <family val="2"/>
          </rPr>
          <t xml:space="preserve">Date of the activity from which this rule will be applied, if applicable
</t>
        </r>
      </text>
    </comment>
    <comment ref="S1" authorId="1" shapeId="0" xr:uid="{00000000-0006-0000-0700-000007000000}">
      <text>
        <r>
          <rPr>
            <sz val="9"/>
            <color indexed="81"/>
            <rFont val="Tahoma"/>
            <family val="2"/>
          </rPr>
          <t>Date of the transaction from which this rule will be applied, if applicable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800-000001000000}">
      <text>
        <r>
          <rPr>
            <sz val="8"/>
            <color indexed="81"/>
            <rFont val="Tahoma"/>
            <family val="2"/>
          </rPr>
          <t xml:space="preserve">Implementation date as per the change decision
</t>
        </r>
      </text>
    </comment>
    <comment ref="C1" authorId="1" shapeId="0" xr:uid="{00000000-0006-0000-08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800-000003000000}">
      <text>
        <r>
          <rPr>
            <sz val="9"/>
            <color indexed="81"/>
            <rFont val="Tahoma"/>
            <family val="2"/>
          </rPr>
          <t xml:space="preserve">The date in which this decision was added to the schedule
</t>
        </r>
      </text>
    </comment>
    <comment ref="E1" authorId="1" shapeId="0" xr:uid="{00000000-0006-0000-08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8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800-000006000000}">
      <text>
        <r>
          <rPr>
            <sz val="9"/>
            <color indexed="81"/>
            <rFont val="Tahoma"/>
            <family val="2"/>
          </rPr>
          <t xml:space="preserve">Date of the activity from which this rule will be applied, if applicable
</t>
        </r>
      </text>
    </comment>
    <comment ref="S1" authorId="1" shapeId="0" xr:uid="{00000000-0006-0000-0800-000007000000}">
      <text>
        <r>
          <rPr>
            <sz val="9"/>
            <color indexed="81"/>
            <rFont val="Tahoma"/>
            <family val="2"/>
          </rPr>
          <t>Date of the transaction from which this rule will be applied, if applicable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900-000001000000}">
      <text>
        <r>
          <rPr>
            <sz val="8"/>
            <color indexed="81"/>
            <rFont val="Tahoma"/>
            <family val="2"/>
          </rPr>
          <t xml:space="preserve">Implementation date as per the change decision
</t>
        </r>
      </text>
    </comment>
    <comment ref="C1" authorId="1" shapeId="0" xr:uid="{00000000-0006-0000-09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900-000003000000}">
      <text>
        <r>
          <rPr>
            <sz val="9"/>
            <color indexed="81"/>
            <rFont val="Tahoma"/>
            <family val="2"/>
          </rPr>
          <t xml:space="preserve">The date in which this decision was added to the schedule
</t>
        </r>
      </text>
    </comment>
    <comment ref="E1" authorId="1" shapeId="0" xr:uid="{00000000-0006-0000-09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9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900-000006000000}">
      <text>
        <r>
          <rPr>
            <sz val="9"/>
            <color indexed="81"/>
            <rFont val="Tahoma"/>
            <family val="2"/>
          </rPr>
          <t xml:space="preserve">Date of the activity from which this rule will be applied, if applicable
</t>
        </r>
      </text>
    </comment>
    <comment ref="S1" authorId="1" shapeId="0" xr:uid="{00000000-0006-0000-0900-000007000000}">
      <text>
        <r>
          <rPr>
            <sz val="9"/>
            <color indexed="81"/>
            <rFont val="Tahoma"/>
            <family val="2"/>
          </rPr>
          <t>Date of the transaction from which this rule will be applied, if applicable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A00-000001000000}">
      <text>
        <r>
          <rPr>
            <sz val="8"/>
            <color indexed="81"/>
            <rFont val="Tahoma"/>
            <family val="2"/>
          </rPr>
          <t xml:space="preserve">Implementation date as per the change decision
</t>
        </r>
      </text>
    </comment>
    <comment ref="C1" authorId="1" shapeId="0" xr:uid="{00000000-0006-0000-0A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A00-000003000000}">
      <text>
        <r>
          <rPr>
            <sz val="9"/>
            <color indexed="81"/>
            <rFont val="Tahoma"/>
            <family val="2"/>
          </rPr>
          <t xml:space="preserve">The date in which this decision was added to the schedule
</t>
        </r>
      </text>
    </comment>
    <comment ref="E1" authorId="1" shapeId="0" xr:uid="{00000000-0006-0000-0A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A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A00-000006000000}">
      <text>
        <r>
          <rPr>
            <sz val="9"/>
            <color indexed="81"/>
            <rFont val="Tahoma"/>
            <family val="2"/>
          </rPr>
          <t xml:space="preserve">Date of the activity from which this rule will be applied, if applicable
</t>
        </r>
      </text>
    </comment>
    <comment ref="S1" authorId="1" shapeId="0" xr:uid="{00000000-0006-0000-0A00-000007000000}">
      <text>
        <r>
          <rPr>
            <sz val="9"/>
            <color indexed="81"/>
            <rFont val="Tahoma"/>
            <family val="2"/>
          </rPr>
          <t>Date of the transaction from which this rule will be applied, if applicable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B00-000001000000}">
      <text>
        <r>
          <rPr>
            <sz val="8"/>
            <color indexed="81"/>
            <rFont val="Tahoma"/>
            <family val="2"/>
          </rPr>
          <t xml:space="preserve">Implementation date as per the change decision
</t>
        </r>
      </text>
    </comment>
    <comment ref="C1" authorId="1" shapeId="0" xr:uid="{00000000-0006-0000-0B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B00-000003000000}">
      <text>
        <r>
          <rPr>
            <sz val="9"/>
            <color indexed="81"/>
            <rFont val="Tahoma"/>
            <family val="2"/>
          </rPr>
          <t xml:space="preserve">The date in which this decision was added to the schedule
</t>
        </r>
      </text>
    </comment>
    <comment ref="E1" authorId="1" shapeId="0" xr:uid="{00000000-0006-0000-0B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B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B00-000006000000}">
      <text>
        <r>
          <rPr>
            <sz val="9"/>
            <color indexed="81"/>
            <rFont val="Tahoma"/>
            <family val="2"/>
          </rPr>
          <t xml:space="preserve">Date of the activity from which this rule will be applied, if applicable
</t>
        </r>
      </text>
    </comment>
    <comment ref="S1" authorId="1" shapeId="0" xr:uid="{00000000-0006-0000-0B00-000007000000}">
      <text>
        <r>
          <rPr>
            <sz val="9"/>
            <color indexed="81"/>
            <rFont val="Tahoma"/>
            <family val="2"/>
          </rPr>
          <t>Date of the transaction from which this rule will be applied, if applicable</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C00-000001000000}">
      <text>
        <r>
          <rPr>
            <sz val="8"/>
            <color indexed="81"/>
            <rFont val="Tahoma"/>
            <family val="2"/>
          </rPr>
          <t xml:space="preserve">Implementation date as per the change decision
</t>
        </r>
      </text>
    </comment>
    <comment ref="C1" authorId="1" shapeId="0" xr:uid="{00000000-0006-0000-0C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C00-000003000000}">
      <text>
        <r>
          <rPr>
            <sz val="9"/>
            <color indexed="81"/>
            <rFont val="Tahoma"/>
            <family val="2"/>
          </rPr>
          <t xml:space="preserve">The date in which this decision was added to the schedule
</t>
        </r>
      </text>
    </comment>
    <comment ref="E1" authorId="1" shapeId="0" xr:uid="{00000000-0006-0000-0C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C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C00-000006000000}">
      <text>
        <r>
          <rPr>
            <sz val="9"/>
            <color indexed="81"/>
            <rFont val="Tahoma"/>
            <family val="2"/>
          </rPr>
          <t xml:space="preserve">Date of the activity from which this rule will be applied, if applicable
</t>
        </r>
      </text>
    </comment>
    <comment ref="S1" authorId="1" shapeId="0" xr:uid="{00000000-0006-0000-0C00-000007000000}">
      <text>
        <r>
          <rPr>
            <sz val="9"/>
            <color indexed="81"/>
            <rFont val="Tahoma"/>
            <family val="2"/>
          </rPr>
          <t>Date of the transaction from which this rule will be applied, if applicable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D00-000001000000}">
      <text>
        <r>
          <rPr>
            <sz val="8"/>
            <color indexed="81"/>
            <rFont val="Tahoma"/>
            <family val="2"/>
          </rPr>
          <t xml:space="preserve">Implementation date as per the change decision
</t>
        </r>
      </text>
    </comment>
    <comment ref="C1" authorId="1" shapeId="0" xr:uid="{00000000-0006-0000-0D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D00-000003000000}">
      <text>
        <r>
          <rPr>
            <sz val="9"/>
            <color indexed="81"/>
            <rFont val="Tahoma"/>
            <family val="2"/>
          </rPr>
          <t xml:space="preserve">The date in which this decision was added to the schedule
</t>
        </r>
      </text>
    </comment>
    <comment ref="E1" authorId="1" shapeId="0" xr:uid="{00000000-0006-0000-0D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D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D00-000006000000}">
      <text>
        <r>
          <rPr>
            <sz val="9"/>
            <color indexed="81"/>
            <rFont val="Tahoma"/>
            <family val="2"/>
          </rPr>
          <t xml:space="preserve">Date of the activity from which this rule will be applied, if applicable
</t>
        </r>
      </text>
    </comment>
    <comment ref="S1" authorId="1" shapeId="0" xr:uid="{00000000-0006-0000-0D00-000007000000}">
      <text>
        <r>
          <rPr>
            <sz val="9"/>
            <color indexed="81"/>
            <rFont val="Tahoma"/>
            <family val="2"/>
          </rPr>
          <t>Date of the transaction from which this rule will be applied, if applicable</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E00-000001000000}">
      <text>
        <r>
          <rPr>
            <sz val="8"/>
            <color indexed="81"/>
            <rFont val="Tahoma"/>
            <family val="2"/>
          </rPr>
          <t xml:space="preserve">Implementation date as per the change decision
</t>
        </r>
      </text>
    </comment>
    <comment ref="C1" authorId="1" shapeId="0" xr:uid="{00000000-0006-0000-0E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E00-000003000000}">
      <text>
        <r>
          <rPr>
            <sz val="9"/>
            <color indexed="81"/>
            <rFont val="Tahoma"/>
            <family val="2"/>
          </rPr>
          <t xml:space="preserve">The date in which this decision was added to the schedule
</t>
        </r>
      </text>
    </comment>
    <comment ref="E1" authorId="1" shapeId="0" xr:uid="{00000000-0006-0000-0E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E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E00-000006000000}">
      <text>
        <r>
          <rPr>
            <sz val="9"/>
            <color indexed="81"/>
            <rFont val="Tahoma"/>
            <family val="2"/>
          </rPr>
          <t xml:space="preserve">Date of the activity from which this rule will be applied, if applicable
</t>
        </r>
      </text>
    </comment>
    <comment ref="S1" authorId="1" shapeId="0" xr:uid="{00000000-0006-0000-0E00-000007000000}">
      <text>
        <r>
          <rPr>
            <sz val="9"/>
            <color indexed="81"/>
            <rFont val="Tahoma"/>
            <family val="2"/>
          </rPr>
          <t>Date of the transaction from which this rule will be applied, if applicable</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F00-000001000000}">
      <text>
        <r>
          <rPr>
            <sz val="8"/>
            <color indexed="81"/>
            <rFont val="Tahoma"/>
            <family val="2"/>
          </rPr>
          <t xml:space="preserve">Implementation date as per the change decision
</t>
        </r>
      </text>
    </comment>
    <comment ref="C1" authorId="1" shapeId="0" xr:uid="{00000000-0006-0000-0F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F00-000003000000}">
      <text>
        <r>
          <rPr>
            <sz val="9"/>
            <color indexed="81"/>
            <rFont val="Tahoma"/>
            <family val="2"/>
          </rPr>
          <t xml:space="preserve">The date in which this decision was added to the schedule
</t>
        </r>
      </text>
    </comment>
    <comment ref="E1" authorId="1" shapeId="0" xr:uid="{00000000-0006-0000-0F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F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F00-000006000000}">
      <text>
        <r>
          <rPr>
            <sz val="9"/>
            <color indexed="81"/>
            <rFont val="Tahoma"/>
            <family val="2"/>
          </rPr>
          <t xml:space="preserve">Date of the activity from which this rule will be applied, if applicable
</t>
        </r>
      </text>
    </comment>
    <comment ref="S1" authorId="1" shapeId="0" xr:uid="{00000000-0006-0000-0F00-000007000000}">
      <text>
        <r>
          <rPr>
            <sz val="9"/>
            <color indexed="81"/>
            <rFont val="Tahoma"/>
            <family val="2"/>
          </rPr>
          <t>Date of the transaction from which this rule will be applied, if applicable</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000-000001000000}">
      <text>
        <r>
          <rPr>
            <sz val="8"/>
            <color indexed="81"/>
            <rFont val="Tahoma"/>
            <family val="2"/>
          </rPr>
          <t xml:space="preserve">Implementation date as per the change decision
</t>
        </r>
      </text>
    </comment>
    <comment ref="C1" authorId="1" shapeId="0" xr:uid="{00000000-0006-0000-10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000-000003000000}">
      <text>
        <r>
          <rPr>
            <sz val="9"/>
            <color indexed="81"/>
            <rFont val="Tahoma"/>
            <family val="2"/>
          </rPr>
          <t xml:space="preserve">The date in which this decision was added to the schedule
</t>
        </r>
      </text>
    </comment>
    <comment ref="E1" authorId="1" shapeId="0" xr:uid="{00000000-0006-0000-10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0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000-000006000000}">
      <text>
        <r>
          <rPr>
            <sz val="9"/>
            <color indexed="81"/>
            <rFont val="Tahoma"/>
            <family val="2"/>
          </rPr>
          <t xml:space="preserve">Date of the activity from which this rule will be applied, if applicable
</t>
        </r>
      </text>
    </comment>
    <comment ref="S1" authorId="1" shapeId="0" xr:uid="{00000000-0006-0000-1000-000007000000}">
      <text>
        <r>
          <rPr>
            <sz val="9"/>
            <color indexed="81"/>
            <rFont val="Tahoma"/>
            <family val="2"/>
          </rPr>
          <t>Date of the transaction from which this rule will be applied, if applicable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200-000001000000}">
      <text>
        <r>
          <rPr>
            <sz val="8"/>
            <color indexed="81"/>
            <rFont val="Tahoma"/>
            <family val="2"/>
          </rPr>
          <t xml:space="preserve">Implementation date as per the change decision
</t>
        </r>
      </text>
    </comment>
    <comment ref="C1" authorId="1" shapeId="0" xr:uid="{00000000-0006-0000-02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200-000003000000}">
      <text>
        <r>
          <rPr>
            <sz val="9"/>
            <color indexed="81"/>
            <rFont val="Tahoma"/>
            <family val="2"/>
          </rPr>
          <t xml:space="preserve">The date in which this decision was added to the schedule
</t>
        </r>
      </text>
    </comment>
    <comment ref="E1" authorId="1" shapeId="0" xr:uid="{00000000-0006-0000-02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2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200-000006000000}">
      <text>
        <r>
          <rPr>
            <sz val="9"/>
            <color indexed="81"/>
            <rFont val="Tahoma"/>
            <family val="2"/>
          </rPr>
          <t xml:space="preserve">Date of the activity from which this rule will be applied, if applicable
</t>
        </r>
      </text>
    </comment>
    <comment ref="S1" authorId="1" shapeId="0" xr:uid="{00000000-0006-0000-0200-000007000000}">
      <text>
        <r>
          <rPr>
            <sz val="9"/>
            <color indexed="81"/>
            <rFont val="Tahoma"/>
            <family val="2"/>
          </rPr>
          <t>Date of the transaction from which this rule will be applied, if applicable</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100-000001000000}">
      <text>
        <r>
          <rPr>
            <sz val="8"/>
            <color indexed="81"/>
            <rFont val="Tahoma"/>
            <family val="2"/>
          </rPr>
          <t xml:space="preserve">Implementation date as per the change decision
</t>
        </r>
      </text>
    </comment>
    <comment ref="C1" authorId="1" shapeId="0" xr:uid="{00000000-0006-0000-11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100-000003000000}">
      <text>
        <r>
          <rPr>
            <sz val="9"/>
            <color indexed="81"/>
            <rFont val="Tahoma"/>
            <family val="2"/>
          </rPr>
          <t xml:space="preserve">The date in which this decision was added to the schedule
</t>
        </r>
      </text>
    </comment>
    <comment ref="E1" authorId="1" shapeId="0" xr:uid="{00000000-0006-0000-11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1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100-000006000000}">
      <text>
        <r>
          <rPr>
            <sz val="9"/>
            <color indexed="81"/>
            <rFont val="Tahoma"/>
            <family val="2"/>
          </rPr>
          <t xml:space="preserve">Date of the activity from which this rule will be applied, if applicable
</t>
        </r>
      </text>
    </comment>
    <comment ref="S1" authorId="1" shapeId="0" xr:uid="{00000000-0006-0000-1100-000007000000}">
      <text>
        <r>
          <rPr>
            <sz val="9"/>
            <color indexed="81"/>
            <rFont val="Tahoma"/>
            <family val="2"/>
          </rPr>
          <t>Date of the transaction from which this rule will be applied, if applicable</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200-000001000000}">
      <text>
        <r>
          <rPr>
            <sz val="8"/>
            <color indexed="81"/>
            <rFont val="Tahoma"/>
            <family val="2"/>
          </rPr>
          <t xml:space="preserve">Implementation date as per the change decision
</t>
        </r>
      </text>
    </comment>
    <comment ref="C1" authorId="1" shapeId="0" xr:uid="{00000000-0006-0000-12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200-000003000000}">
      <text>
        <r>
          <rPr>
            <sz val="9"/>
            <color indexed="81"/>
            <rFont val="Tahoma"/>
            <family val="2"/>
          </rPr>
          <t xml:space="preserve">The date in which this decision was added to the schedule
</t>
        </r>
      </text>
    </comment>
    <comment ref="E1" authorId="1" shapeId="0" xr:uid="{00000000-0006-0000-12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2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200-000006000000}">
      <text>
        <r>
          <rPr>
            <sz val="9"/>
            <color indexed="81"/>
            <rFont val="Tahoma"/>
            <family val="2"/>
          </rPr>
          <t xml:space="preserve">Date of the activity from which this rule will be applied, if applicable
</t>
        </r>
      </text>
    </comment>
    <comment ref="S1" authorId="1" shapeId="0" xr:uid="{00000000-0006-0000-1200-000007000000}">
      <text>
        <r>
          <rPr>
            <sz val="9"/>
            <color indexed="81"/>
            <rFont val="Tahoma"/>
            <family val="2"/>
          </rPr>
          <t>Date of the transaction from which this rule will be applied, if applicable</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300-000001000000}">
      <text>
        <r>
          <rPr>
            <sz val="8"/>
            <color indexed="81"/>
            <rFont val="Tahoma"/>
            <family val="2"/>
          </rPr>
          <t xml:space="preserve">Implementation date as per the change decision
</t>
        </r>
      </text>
    </comment>
    <comment ref="C1" authorId="1" shapeId="0" xr:uid="{00000000-0006-0000-13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300-000003000000}">
      <text>
        <r>
          <rPr>
            <sz val="9"/>
            <color indexed="81"/>
            <rFont val="Tahoma"/>
            <family val="2"/>
          </rPr>
          <t xml:space="preserve">The date in which this decision was added to the schedule
</t>
        </r>
      </text>
    </comment>
    <comment ref="E1" authorId="1" shapeId="0" xr:uid="{00000000-0006-0000-13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3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300-000006000000}">
      <text>
        <r>
          <rPr>
            <sz val="9"/>
            <color indexed="81"/>
            <rFont val="Tahoma"/>
            <family val="2"/>
          </rPr>
          <t xml:space="preserve">Date of the activity from which this rule will be applied, if applicable
</t>
        </r>
      </text>
    </comment>
    <comment ref="S1" authorId="1" shapeId="0" xr:uid="{00000000-0006-0000-1300-000007000000}">
      <text>
        <r>
          <rPr>
            <sz val="9"/>
            <color indexed="81"/>
            <rFont val="Tahoma"/>
            <family val="2"/>
          </rPr>
          <t>Date of the transaction from which this rule will be applied, if applicable</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400-000001000000}">
      <text>
        <r>
          <rPr>
            <sz val="8"/>
            <color indexed="81"/>
            <rFont val="Tahoma"/>
            <family val="2"/>
          </rPr>
          <t xml:space="preserve">Implementation date as per the change decision
</t>
        </r>
      </text>
    </comment>
    <comment ref="C1" authorId="1" shapeId="0" xr:uid="{00000000-0006-0000-14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400-000003000000}">
      <text>
        <r>
          <rPr>
            <sz val="9"/>
            <color indexed="81"/>
            <rFont val="Tahoma"/>
            <family val="2"/>
          </rPr>
          <t xml:space="preserve">The date in which this decision was added to the schedule
</t>
        </r>
      </text>
    </comment>
    <comment ref="E1" authorId="1" shapeId="0" xr:uid="{00000000-0006-0000-14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4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400-000006000000}">
      <text>
        <r>
          <rPr>
            <sz val="9"/>
            <color indexed="81"/>
            <rFont val="Tahoma"/>
            <family val="2"/>
          </rPr>
          <t xml:space="preserve">Date of the activity from which this rule will be applied, if applicable
</t>
        </r>
      </text>
    </comment>
    <comment ref="S1" authorId="1" shapeId="0" xr:uid="{00000000-0006-0000-1400-000007000000}">
      <text>
        <r>
          <rPr>
            <sz val="9"/>
            <color indexed="81"/>
            <rFont val="Tahoma"/>
            <family val="2"/>
          </rPr>
          <t>Date of the transaction from which this rule will be applied, if applicable</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500-000001000000}">
      <text>
        <r>
          <rPr>
            <sz val="8"/>
            <color indexed="81"/>
            <rFont val="Tahoma"/>
            <family val="2"/>
          </rPr>
          <t xml:space="preserve">Implementation date as per the change decision
</t>
        </r>
      </text>
    </comment>
    <comment ref="C1" authorId="1" shapeId="0" xr:uid="{00000000-0006-0000-15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500-000003000000}">
      <text>
        <r>
          <rPr>
            <sz val="9"/>
            <color indexed="81"/>
            <rFont val="Tahoma"/>
            <family val="2"/>
          </rPr>
          <t xml:space="preserve">The date in which this decision was added to the schedule
</t>
        </r>
      </text>
    </comment>
    <comment ref="E1" authorId="1" shapeId="0" xr:uid="{00000000-0006-0000-15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5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500-000006000000}">
      <text>
        <r>
          <rPr>
            <sz val="9"/>
            <color indexed="81"/>
            <rFont val="Tahoma"/>
            <family val="2"/>
          </rPr>
          <t xml:space="preserve">Date of the activity from which this rule will be applied, if applicable
</t>
        </r>
      </text>
    </comment>
    <comment ref="S1" authorId="1" shapeId="0" xr:uid="{00000000-0006-0000-1500-000007000000}">
      <text>
        <r>
          <rPr>
            <sz val="9"/>
            <color indexed="81"/>
            <rFont val="Tahoma"/>
            <family val="2"/>
          </rPr>
          <t>Date of the transaction from which this rule will be applied, if applicable</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600-000001000000}">
      <text>
        <r>
          <rPr>
            <sz val="8"/>
            <color indexed="81"/>
            <rFont val="Tahoma"/>
            <family val="2"/>
          </rPr>
          <t xml:space="preserve">Implementation date as per the change decision
</t>
        </r>
      </text>
    </comment>
    <comment ref="C1" authorId="1" shapeId="0" xr:uid="{00000000-0006-0000-16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600-000003000000}">
      <text>
        <r>
          <rPr>
            <sz val="9"/>
            <color indexed="81"/>
            <rFont val="Tahoma"/>
            <family val="2"/>
          </rPr>
          <t xml:space="preserve">The date in which this decision was added to the schedule
</t>
        </r>
      </text>
    </comment>
    <comment ref="E1" authorId="1" shapeId="0" xr:uid="{00000000-0006-0000-16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6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600-000006000000}">
      <text>
        <r>
          <rPr>
            <sz val="9"/>
            <color indexed="81"/>
            <rFont val="Tahoma"/>
            <family val="2"/>
          </rPr>
          <t xml:space="preserve">Date of the activity from which this rule will be applied, if applicable
</t>
        </r>
      </text>
    </comment>
    <comment ref="S1" authorId="1" shapeId="0" xr:uid="{00000000-0006-0000-1600-000007000000}">
      <text>
        <r>
          <rPr>
            <sz val="9"/>
            <color indexed="81"/>
            <rFont val="Tahoma"/>
            <family val="2"/>
          </rPr>
          <t>Date of the transaction from which this rule will be applied, if applicable</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700-000001000000}">
      <text>
        <r>
          <rPr>
            <sz val="8"/>
            <color indexed="81"/>
            <rFont val="Tahoma"/>
            <family val="2"/>
          </rPr>
          <t xml:space="preserve">Implementation date as per the change decision
</t>
        </r>
      </text>
    </comment>
    <comment ref="C1" authorId="1" shapeId="0" xr:uid="{00000000-0006-0000-17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700-000003000000}">
      <text>
        <r>
          <rPr>
            <sz val="9"/>
            <color indexed="81"/>
            <rFont val="Tahoma"/>
            <family val="2"/>
          </rPr>
          <t xml:space="preserve">The date in which this decision was added to the schedule
</t>
        </r>
      </text>
    </comment>
    <comment ref="E1" authorId="1" shapeId="0" xr:uid="{00000000-0006-0000-17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7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700-000006000000}">
      <text>
        <r>
          <rPr>
            <sz val="9"/>
            <color indexed="81"/>
            <rFont val="Tahoma"/>
            <family val="2"/>
          </rPr>
          <t xml:space="preserve">Date of the activity from which this rule will be applied, if applicable
</t>
        </r>
      </text>
    </comment>
    <comment ref="S1" authorId="1" shapeId="0" xr:uid="{00000000-0006-0000-1700-000007000000}">
      <text>
        <r>
          <rPr>
            <sz val="9"/>
            <color indexed="81"/>
            <rFont val="Tahoma"/>
            <family val="2"/>
          </rPr>
          <t>Date of the transaction from which this rule will be applied, if applicable</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800-000001000000}">
      <text>
        <r>
          <rPr>
            <sz val="8"/>
            <color indexed="81"/>
            <rFont val="Tahoma"/>
            <family val="2"/>
          </rPr>
          <t xml:space="preserve">Implementation date as per the change decision
</t>
        </r>
      </text>
    </comment>
    <comment ref="C1" authorId="1" shapeId="0" xr:uid="{00000000-0006-0000-18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800-000003000000}">
      <text>
        <r>
          <rPr>
            <sz val="9"/>
            <color indexed="81"/>
            <rFont val="Tahoma"/>
            <family val="2"/>
          </rPr>
          <t xml:space="preserve">The date in which this decision was added to the schedule
</t>
        </r>
      </text>
    </comment>
    <comment ref="E1" authorId="1" shapeId="0" xr:uid="{00000000-0006-0000-18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8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800-000006000000}">
      <text>
        <r>
          <rPr>
            <sz val="9"/>
            <color indexed="81"/>
            <rFont val="Tahoma"/>
            <family val="2"/>
          </rPr>
          <t xml:space="preserve">Date of the activity from which this rule will be applied, if applicable
</t>
        </r>
      </text>
    </comment>
    <comment ref="S1" authorId="1" shapeId="0" xr:uid="{00000000-0006-0000-1800-000007000000}">
      <text>
        <r>
          <rPr>
            <sz val="9"/>
            <color indexed="81"/>
            <rFont val="Tahoma"/>
            <family val="2"/>
          </rPr>
          <t>Date of the transaction from which this rule will be applied, if applicable</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900-000001000000}">
      <text>
        <r>
          <rPr>
            <sz val="8"/>
            <color indexed="81"/>
            <rFont val="Tahoma"/>
            <family val="2"/>
          </rPr>
          <t xml:space="preserve">Implementation date as per the change decision
</t>
        </r>
      </text>
    </comment>
    <comment ref="C1" authorId="1" shapeId="0" xr:uid="{00000000-0006-0000-19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900-000003000000}">
      <text>
        <r>
          <rPr>
            <sz val="9"/>
            <color indexed="81"/>
            <rFont val="Tahoma"/>
            <family val="2"/>
          </rPr>
          <t xml:space="preserve">The date in which this decision was added to the schedule
</t>
        </r>
      </text>
    </comment>
    <comment ref="E1" authorId="1" shapeId="0" xr:uid="{00000000-0006-0000-19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9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900-000006000000}">
      <text>
        <r>
          <rPr>
            <sz val="9"/>
            <color indexed="81"/>
            <rFont val="Tahoma"/>
            <family val="2"/>
          </rPr>
          <t xml:space="preserve">Date of the activity from which this rule will be applied, if applicable
</t>
        </r>
      </text>
    </comment>
    <comment ref="S1" authorId="1" shapeId="0" xr:uid="{00000000-0006-0000-1900-000007000000}">
      <text>
        <r>
          <rPr>
            <sz val="9"/>
            <color indexed="81"/>
            <rFont val="Tahoma"/>
            <family val="2"/>
          </rPr>
          <t>Date of the transaction from which this rule will be applied, if applicable</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A00-000001000000}">
      <text>
        <r>
          <rPr>
            <sz val="8"/>
            <color indexed="81"/>
            <rFont val="Tahoma"/>
            <family val="2"/>
          </rPr>
          <t xml:space="preserve">Implementation date as per the change decision
</t>
        </r>
      </text>
    </comment>
    <comment ref="C1" authorId="1" shapeId="0" xr:uid="{00000000-0006-0000-1A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A00-000003000000}">
      <text>
        <r>
          <rPr>
            <sz val="9"/>
            <color indexed="81"/>
            <rFont val="Tahoma"/>
            <family val="2"/>
          </rPr>
          <t xml:space="preserve">The date in which this decision was added to the schedule
</t>
        </r>
      </text>
    </comment>
    <comment ref="E1" authorId="1" shapeId="0" xr:uid="{00000000-0006-0000-1A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A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A00-000006000000}">
      <text>
        <r>
          <rPr>
            <sz val="9"/>
            <color indexed="81"/>
            <rFont val="Tahoma"/>
            <family val="2"/>
          </rPr>
          <t xml:space="preserve">Date of the activity from which this rule will be applied, if applicable
</t>
        </r>
      </text>
    </comment>
    <comment ref="S1" authorId="1" shapeId="0" xr:uid="{00000000-0006-0000-1A00-000007000000}">
      <text>
        <r>
          <rPr>
            <sz val="9"/>
            <color indexed="81"/>
            <rFont val="Tahoma"/>
            <family val="2"/>
          </rPr>
          <t>Date of the transaction from which this rule will be applied, if applicable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11D36BF9-8317-485C-98BB-9CA7ED295294}">
      <text>
        <r>
          <rPr>
            <sz val="8"/>
            <color indexed="81"/>
            <rFont val="Tahoma"/>
            <family val="2"/>
          </rPr>
          <t xml:space="preserve">Implementation date as per the change decision
</t>
        </r>
      </text>
    </comment>
    <comment ref="C1" authorId="1" shapeId="0" xr:uid="{91CA7DD7-00B1-4891-A24F-93205B337EFA}">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C28E491E-D7AB-4E7A-A92A-1FA828540BF5}">
      <text>
        <r>
          <rPr>
            <sz val="9"/>
            <color indexed="81"/>
            <rFont val="Tahoma"/>
            <family val="2"/>
          </rPr>
          <t xml:space="preserve">The date in which this decision was added to the schedule
</t>
        </r>
      </text>
    </comment>
    <comment ref="E1" authorId="1" shapeId="0" xr:uid="{C8A511AB-811F-4A74-8E2C-A3D97492D6AC}">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5C717FFB-F987-4463-BE10-1C6B1AE5B6E1}">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9FF4E36C-C966-46E6-B6ED-DF3A9405E206}">
      <text>
        <r>
          <rPr>
            <sz val="9"/>
            <color indexed="81"/>
            <rFont val="Tahoma"/>
            <family val="2"/>
          </rPr>
          <t xml:space="preserve">Date of the activity from which this rule will be applied, if applicable
</t>
        </r>
      </text>
    </comment>
    <comment ref="S1" authorId="1" shapeId="0" xr:uid="{C436CB96-CBC0-457A-BFC7-9AD81494B81E}">
      <text>
        <r>
          <rPr>
            <sz val="9"/>
            <color indexed="81"/>
            <rFont val="Tahoma"/>
            <family val="2"/>
          </rPr>
          <t>Date of the transaction from which this rule will be applied, if applicable</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B00-000001000000}">
      <text>
        <r>
          <rPr>
            <sz val="8"/>
            <color indexed="81"/>
            <rFont val="Tahoma"/>
            <family val="2"/>
          </rPr>
          <t xml:space="preserve">Implementation date as per the change decision
</t>
        </r>
      </text>
    </comment>
    <comment ref="C1" authorId="1" shapeId="0" xr:uid="{00000000-0006-0000-1B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B00-000003000000}">
      <text>
        <r>
          <rPr>
            <sz val="9"/>
            <color indexed="81"/>
            <rFont val="Tahoma"/>
            <family val="2"/>
          </rPr>
          <t xml:space="preserve">The date in which this decision was added to the schedule
</t>
        </r>
      </text>
    </comment>
    <comment ref="E1" authorId="1" shapeId="0" xr:uid="{00000000-0006-0000-1B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B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B00-000006000000}">
      <text>
        <r>
          <rPr>
            <sz val="9"/>
            <color indexed="81"/>
            <rFont val="Tahoma"/>
            <family val="2"/>
          </rPr>
          <t xml:space="preserve">Date of the activity from which this rule will be applied, if applicable
</t>
        </r>
      </text>
    </comment>
    <comment ref="S1" authorId="1" shapeId="0" xr:uid="{00000000-0006-0000-1B00-000007000000}">
      <text>
        <r>
          <rPr>
            <sz val="9"/>
            <color indexed="81"/>
            <rFont val="Tahoma"/>
            <family val="2"/>
          </rPr>
          <t>Date of the transaction from which this rule will be applied, if applicable</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C00-000001000000}">
      <text>
        <r>
          <rPr>
            <sz val="8"/>
            <color indexed="81"/>
            <rFont val="Tahoma"/>
            <family val="2"/>
          </rPr>
          <t xml:space="preserve">Implementation date as per the change decision
</t>
        </r>
      </text>
    </comment>
    <comment ref="C1" authorId="1" shapeId="0" xr:uid="{00000000-0006-0000-1C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C00-000003000000}">
      <text>
        <r>
          <rPr>
            <sz val="9"/>
            <color indexed="81"/>
            <rFont val="Tahoma"/>
            <family val="2"/>
          </rPr>
          <t xml:space="preserve">The date in which this decision was added to the schedule
</t>
        </r>
      </text>
    </comment>
    <comment ref="E1" authorId="1" shapeId="0" xr:uid="{00000000-0006-0000-1C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C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C00-000006000000}">
      <text>
        <r>
          <rPr>
            <sz val="9"/>
            <color indexed="81"/>
            <rFont val="Tahoma"/>
            <family val="2"/>
          </rPr>
          <t xml:space="preserve">Date of the activity from which this rule will be applied, if applicable
</t>
        </r>
      </text>
    </comment>
    <comment ref="S1" authorId="1" shapeId="0" xr:uid="{00000000-0006-0000-1C00-000007000000}">
      <text>
        <r>
          <rPr>
            <sz val="9"/>
            <color indexed="81"/>
            <rFont val="Tahoma"/>
            <family val="2"/>
          </rPr>
          <t>Date of the transaction from which this rule will be applied, if applicable</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D00-000001000000}">
      <text>
        <r>
          <rPr>
            <sz val="8"/>
            <color indexed="81"/>
            <rFont val="Tahoma"/>
            <family val="2"/>
          </rPr>
          <t xml:space="preserve">Implementation date as per the change decision
</t>
        </r>
      </text>
    </comment>
    <comment ref="C1" authorId="1" shapeId="0" xr:uid="{00000000-0006-0000-1D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D00-000003000000}">
      <text>
        <r>
          <rPr>
            <sz val="9"/>
            <color indexed="81"/>
            <rFont val="Tahoma"/>
            <family val="2"/>
          </rPr>
          <t xml:space="preserve">The date in which this decision was added to the schedule
</t>
        </r>
      </text>
    </comment>
    <comment ref="E1" authorId="1" shapeId="0" xr:uid="{00000000-0006-0000-1D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D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D00-000006000000}">
      <text>
        <r>
          <rPr>
            <sz val="9"/>
            <color indexed="81"/>
            <rFont val="Tahoma"/>
            <family val="2"/>
          </rPr>
          <t xml:space="preserve">Date of the activity from which this rule will be applied, if applicable
</t>
        </r>
      </text>
    </comment>
    <comment ref="S1" authorId="1" shapeId="0" xr:uid="{00000000-0006-0000-1D00-000007000000}">
      <text>
        <r>
          <rPr>
            <sz val="9"/>
            <color indexed="81"/>
            <rFont val="Tahoma"/>
            <family val="2"/>
          </rPr>
          <t>Date of the transaction from which this rule will be applied, if applicable</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E00-000001000000}">
      <text>
        <r>
          <rPr>
            <sz val="8"/>
            <color indexed="81"/>
            <rFont val="Tahoma"/>
            <family val="2"/>
          </rPr>
          <t xml:space="preserve">Implementation date as per the change decision
</t>
        </r>
      </text>
    </comment>
    <comment ref="C1" authorId="1" shapeId="0" xr:uid="{00000000-0006-0000-1E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E00-000003000000}">
      <text>
        <r>
          <rPr>
            <sz val="9"/>
            <color indexed="81"/>
            <rFont val="Tahoma"/>
            <family val="2"/>
          </rPr>
          <t xml:space="preserve">The date in which this decision was added to the schedule
</t>
        </r>
      </text>
    </comment>
    <comment ref="E1" authorId="1" shapeId="0" xr:uid="{00000000-0006-0000-1E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E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E00-000006000000}">
      <text>
        <r>
          <rPr>
            <sz val="9"/>
            <color indexed="81"/>
            <rFont val="Tahoma"/>
            <family val="2"/>
          </rPr>
          <t xml:space="preserve">Date of the activity from which this rule will be applied, if applicable
</t>
        </r>
      </text>
    </comment>
    <comment ref="S1" authorId="1" shapeId="0" xr:uid="{00000000-0006-0000-1E00-000007000000}">
      <text>
        <r>
          <rPr>
            <sz val="9"/>
            <color indexed="81"/>
            <rFont val="Tahoma"/>
            <family val="2"/>
          </rPr>
          <t>Date of the transaction from which this rule will be applied, if applicable</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1F00-000001000000}">
      <text>
        <r>
          <rPr>
            <sz val="8"/>
            <color indexed="81"/>
            <rFont val="Tahoma"/>
            <family val="2"/>
          </rPr>
          <t xml:space="preserve">Implementation date as per the change decision
</t>
        </r>
      </text>
    </comment>
    <comment ref="C1" authorId="1" shapeId="0" xr:uid="{00000000-0006-0000-1F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1F00-000003000000}">
      <text>
        <r>
          <rPr>
            <sz val="9"/>
            <color indexed="81"/>
            <rFont val="Tahoma"/>
            <family val="2"/>
          </rPr>
          <t xml:space="preserve">The date in which this decision was added to the schedule
</t>
        </r>
      </text>
    </comment>
    <comment ref="E1" authorId="1" shapeId="0" xr:uid="{00000000-0006-0000-1F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1F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1F00-000006000000}">
      <text>
        <r>
          <rPr>
            <sz val="9"/>
            <color indexed="81"/>
            <rFont val="Tahoma"/>
            <family val="2"/>
          </rPr>
          <t xml:space="preserve">Date of the activity from which this rule will be applied, if applicable
</t>
        </r>
      </text>
    </comment>
    <comment ref="S1" authorId="1" shapeId="0" xr:uid="{00000000-0006-0000-1F00-000007000000}">
      <text>
        <r>
          <rPr>
            <sz val="9"/>
            <color indexed="81"/>
            <rFont val="Tahoma"/>
            <family val="2"/>
          </rPr>
          <t>Date of the transaction from which this rule will be applied, if applicable</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2000-000001000000}">
      <text>
        <r>
          <rPr>
            <sz val="8"/>
            <color indexed="81"/>
            <rFont val="Tahoma"/>
            <family val="2"/>
          </rPr>
          <t xml:space="preserve">Implementation date as per the change decision
</t>
        </r>
      </text>
    </comment>
    <comment ref="C1" authorId="1" shapeId="0" xr:uid="{00000000-0006-0000-20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2000-000003000000}">
      <text>
        <r>
          <rPr>
            <sz val="9"/>
            <color indexed="81"/>
            <rFont val="Tahoma"/>
            <family val="2"/>
          </rPr>
          <t xml:space="preserve">The date in which this decision was added to the schedule
</t>
        </r>
      </text>
    </comment>
    <comment ref="E1" authorId="1" shapeId="0" xr:uid="{00000000-0006-0000-20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20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2000-000006000000}">
      <text>
        <r>
          <rPr>
            <sz val="9"/>
            <color indexed="81"/>
            <rFont val="Tahoma"/>
            <family val="2"/>
          </rPr>
          <t xml:space="preserve">Date of the activity from which this rule will be applied, if applicable
</t>
        </r>
      </text>
    </comment>
    <comment ref="S1" authorId="1" shapeId="0" xr:uid="{00000000-0006-0000-2000-000007000000}">
      <text>
        <r>
          <rPr>
            <sz val="9"/>
            <color indexed="81"/>
            <rFont val="Tahoma"/>
            <family val="2"/>
          </rPr>
          <t>Date of the transaction from which this rule will be applied, if applicable</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Luis Perfetti</author>
    <author>Andrey Timoshkin</author>
  </authors>
  <commentList>
    <comment ref="A1" authorId="0" shapeId="0" xr:uid="{00000000-0006-0000-2100-000001000000}">
      <text>
        <r>
          <rPr>
            <sz val="9"/>
            <color indexed="81"/>
            <rFont val="Tahoma"/>
            <family val="2"/>
          </rPr>
          <t xml:space="preserve">This points to the originating document. 
DSP: look in DSP minutes
Vrules: look into validation rules document
Brules: Business Rules document
</t>
        </r>
      </text>
    </comment>
    <comment ref="B1" authorId="1" shapeId="0" xr:uid="{00000000-0006-0000-2100-000002000000}">
      <text>
        <r>
          <rPr>
            <sz val="8"/>
            <color indexed="81"/>
            <rFont val="Tahoma"/>
            <family val="2"/>
          </rPr>
          <t xml:space="preserve">Implementation date as per the change decision
</t>
        </r>
      </text>
    </comment>
    <comment ref="D1" authorId="0" shapeId="0" xr:uid="{00000000-0006-0000-2100-000003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E1" authorId="0" shapeId="0" xr:uid="{00000000-0006-0000-2100-000004000000}">
      <text>
        <r>
          <rPr>
            <sz val="9"/>
            <color indexed="81"/>
            <rFont val="Tahoma"/>
            <family val="2"/>
          </rPr>
          <t xml:space="preserve">The date in which this decision was added to the schedule
</t>
        </r>
      </text>
    </comment>
    <comment ref="F1" authorId="0" shapeId="0" xr:uid="{00000000-0006-0000-2100-000005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G1" authorId="0" shapeId="0" xr:uid="{00000000-0006-0000-2100-000006000000}">
      <text>
        <r>
          <rPr>
            <sz val="9"/>
            <color indexed="81"/>
            <rFont val="Tahoma"/>
            <family val="2"/>
          </rPr>
          <t xml:space="preserve">The date in which all the changes that will be implemented are frozen and the Public Test Environment has the version which will be implemented
</t>
        </r>
      </text>
    </comment>
    <comment ref="H1" authorId="0" shapeId="0" xr:uid="{00000000-0006-0000-2100-000007000000}">
      <text>
        <r>
          <rPr>
            <sz val="9"/>
            <color indexed="81"/>
            <rFont val="Tahoma"/>
            <family val="2"/>
          </rPr>
          <t xml:space="preserve">Date in which the change is actually released in production
</t>
        </r>
      </text>
    </comment>
    <comment ref="R1" authorId="0" shapeId="0" xr:uid="{00000000-0006-0000-2100-000008000000}">
      <text>
        <r>
          <rPr>
            <sz val="9"/>
            <color indexed="81"/>
            <rFont val="Tahoma"/>
            <family val="2"/>
          </rPr>
          <t xml:space="preserve">Date of the activity from which this rule will be applied, if applicable
</t>
        </r>
      </text>
    </comment>
    <comment ref="S1" authorId="0" shapeId="0" xr:uid="{00000000-0006-0000-2100-000009000000}">
      <text>
        <r>
          <rPr>
            <sz val="9"/>
            <color indexed="81"/>
            <rFont val="Tahoma"/>
            <family val="2"/>
          </rPr>
          <t>Date of the transaction from which this rule will be applied, if applicable</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Luis Perfetti</author>
    <author>Andrey Timoshkin</author>
  </authors>
  <commentList>
    <comment ref="A1" authorId="0" shapeId="0" xr:uid="{00000000-0006-0000-2200-000001000000}">
      <text>
        <r>
          <rPr>
            <sz val="9"/>
            <color indexed="81"/>
            <rFont val="Tahoma"/>
            <family val="2"/>
          </rPr>
          <t xml:space="preserve">This points to the originating document. 
DSP: look in DSP minutes
Vrules: look into validation rules document
Brules: Business Rules document
</t>
        </r>
      </text>
    </comment>
    <comment ref="B1" authorId="1" shapeId="0" xr:uid="{00000000-0006-0000-2200-000002000000}">
      <text>
        <r>
          <rPr>
            <sz val="8"/>
            <color indexed="81"/>
            <rFont val="Tahoma"/>
            <family val="2"/>
          </rPr>
          <t xml:space="preserve">Implementation date as per the change decision
</t>
        </r>
      </text>
    </comment>
    <comment ref="D1" authorId="0" shapeId="0" xr:uid="{00000000-0006-0000-2200-000003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E1" authorId="0" shapeId="0" xr:uid="{00000000-0006-0000-2200-000004000000}">
      <text>
        <r>
          <rPr>
            <sz val="9"/>
            <color indexed="81"/>
            <rFont val="Tahoma"/>
            <family val="2"/>
          </rPr>
          <t xml:space="preserve">The date in which this decision was added to the schedule
</t>
        </r>
      </text>
    </comment>
    <comment ref="F1" authorId="0" shapeId="0" xr:uid="{00000000-0006-0000-2200-000005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G1" authorId="0" shapeId="0" xr:uid="{00000000-0006-0000-2200-000006000000}">
      <text>
        <r>
          <rPr>
            <sz val="9"/>
            <color indexed="81"/>
            <rFont val="Tahoma"/>
            <family val="2"/>
          </rPr>
          <t xml:space="preserve">The date in which all the changes that will be implemented are frozen and the Public Test Environment has the version which will be implemented
</t>
        </r>
      </text>
    </comment>
    <comment ref="H1" authorId="0" shapeId="0" xr:uid="{00000000-0006-0000-2200-000007000000}">
      <text>
        <r>
          <rPr>
            <sz val="9"/>
            <color indexed="81"/>
            <rFont val="Tahoma"/>
            <family val="2"/>
          </rPr>
          <t xml:space="preserve">Date in which the change is actually released in production
</t>
        </r>
      </text>
    </comment>
    <comment ref="R1" authorId="0" shapeId="0" xr:uid="{00000000-0006-0000-2200-000008000000}">
      <text>
        <r>
          <rPr>
            <sz val="9"/>
            <color indexed="81"/>
            <rFont val="Tahoma"/>
            <family val="2"/>
          </rPr>
          <t xml:space="preserve">Date of the activity from which this rule will be applied, if applicable
</t>
        </r>
      </text>
    </comment>
    <comment ref="S1" authorId="0" shapeId="0" xr:uid="{00000000-0006-0000-2200-000009000000}">
      <text>
        <r>
          <rPr>
            <sz val="9"/>
            <color indexed="81"/>
            <rFont val="Tahoma"/>
            <family val="2"/>
          </rPr>
          <t>Date of the transaction from which this rule will be applied, if applicable</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Luis Perfetti</author>
    <author>Andrey Timoshkin</author>
  </authors>
  <commentList>
    <comment ref="A1" authorId="0" shapeId="0" xr:uid="{00000000-0006-0000-2300-000001000000}">
      <text>
        <r>
          <rPr>
            <sz val="9"/>
            <color indexed="81"/>
            <rFont val="Tahoma"/>
            <family val="2"/>
          </rPr>
          <t xml:space="preserve">This points to the originating document. 
DSP: look in DSP minutes
Vrules: look into validation rules document
Brules: Business Rules document
</t>
        </r>
      </text>
    </comment>
    <comment ref="B1" authorId="1" shapeId="0" xr:uid="{00000000-0006-0000-2300-000002000000}">
      <text>
        <r>
          <rPr>
            <sz val="8"/>
            <color indexed="81"/>
            <rFont val="Tahoma"/>
            <family val="2"/>
          </rPr>
          <t xml:space="preserve">Implementation date as per the change decision
</t>
        </r>
      </text>
    </comment>
    <comment ref="D1" authorId="0" shapeId="0" xr:uid="{00000000-0006-0000-2300-000003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E1" authorId="0" shapeId="0" xr:uid="{00000000-0006-0000-2300-000004000000}">
      <text>
        <r>
          <rPr>
            <sz val="9"/>
            <color indexed="81"/>
            <rFont val="Tahoma"/>
            <family val="2"/>
          </rPr>
          <t xml:space="preserve">The date in which this decision was added to the schedule
</t>
        </r>
      </text>
    </comment>
    <comment ref="F1" authorId="0" shapeId="0" xr:uid="{00000000-0006-0000-2300-000005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G1" authorId="0" shapeId="0" xr:uid="{00000000-0006-0000-2300-000006000000}">
      <text>
        <r>
          <rPr>
            <sz val="9"/>
            <color indexed="81"/>
            <rFont val="Tahoma"/>
            <family val="2"/>
          </rPr>
          <t xml:space="preserve">The date in which all the changes that will be implemented are frozen and the Public Test Environment has the version which will be implemented
</t>
        </r>
      </text>
    </comment>
    <comment ref="H1" authorId="0" shapeId="0" xr:uid="{00000000-0006-0000-2300-000007000000}">
      <text>
        <r>
          <rPr>
            <sz val="9"/>
            <color indexed="81"/>
            <rFont val="Tahoma"/>
            <family val="2"/>
          </rPr>
          <t xml:space="preserve">Date in which the change is actually released in production
</t>
        </r>
      </text>
    </comment>
    <comment ref="R1" authorId="0" shapeId="0" xr:uid="{00000000-0006-0000-2300-000008000000}">
      <text>
        <r>
          <rPr>
            <sz val="9"/>
            <color indexed="81"/>
            <rFont val="Tahoma"/>
            <family val="2"/>
          </rPr>
          <t xml:space="preserve">Date of the activity from which this rule will be applied, if applicable
</t>
        </r>
      </text>
    </comment>
    <comment ref="S1" authorId="0" shapeId="0" xr:uid="{00000000-0006-0000-2300-000009000000}">
      <text>
        <r>
          <rPr>
            <sz val="9"/>
            <color indexed="81"/>
            <rFont val="Tahoma"/>
            <family val="2"/>
          </rPr>
          <t>Date of the transaction from which this rule will be applied, if applicable</t>
        </r>
      </text>
    </comment>
    <comment ref="A3" authorId="1" shapeId="0" xr:uid="{00000000-0006-0000-2300-00000A000000}">
      <text>
        <r>
          <rPr>
            <b/>
            <sz val="8"/>
            <color indexed="81"/>
            <rFont val="Tahoma"/>
            <family val="2"/>
          </rPr>
          <t>Andrey Timoshkin:</t>
        </r>
        <r>
          <rPr>
            <sz val="8"/>
            <color indexed="81"/>
            <rFont val="Tahoma"/>
            <family val="2"/>
          </rPr>
          <t xml:space="preserve">
Come-up with a reasonable lable, Misc, Oth, </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Luis Perfetti</author>
    <author>Andrey Timoshkin</author>
  </authors>
  <commentList>
    <comment ref="A1" authorId="0" shapeId="0" xr:uid="{00000000-0006-0000-2400-000001000000}">
      <text>
        <r>
          <rPr>
            <sz val="9"/>
            <color indexed="81"/>
            <rFont val="Tahoma"/>
            <family val="2"/>
          </rPr>
          <t xml:space="preserve">This points to the originating document. 
DSP: look in DSP minutes
Vrules: look into validation rules document
Brules: Business Rules document
</t>
        </r>
      </text>
    </comment>
    <comment ref="B1" authorId="1" shapeId="0" xr:uid="{00000000-0006-0000-2400-000002000000}">
      <text>
        <r>
          <rPr>
            <sz val="8"/>
            <color indexed="81"/>
            <rFont val="Tahoma"/>
            <family val="2"/>
          </rPr>
          <t xml:space="preserve">Implementation date as per the change decision
</t>
        </r>
      </text>
    </comment>
    <comment ref="D1" authorId="0" shapeId="0" xr:uid="{00000000-0006-0000-2400-000003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E1" authorId="0" shapeId="0" xr:uid="{00000000-0006-0000-2400-000004000000}">
      <text>
        <r>
          <rPr>
            <sz val="9"/>
            <color indexed="81"/>
            <rFont val="Tahoma"/>
            <family val="2"/>
          </rPr>
          <t xml:space="preserve">The date in which this decision was added to the schedule
</t>
        </r>
      </text>
    </comment>
    <comment ref="F1" authorId="0" shapeId="0" xr:uid="{00000000-0006-0000-2400-000005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G1" authorId="0" shapeId="0" xr:uid="{00000000-0006-0000-2400-000006000000}">
      <text>
        <r>
          <rPr>
            <sz val="9"/>
            <color indexed="81"/>
            <rFont val="Tahoma"/>
            <family val="2"/>
          </rPr>
          <t xml:space="preserve">The date in which all the changes that will be implemented are frozen and the Public Test Environment has the version which will be implemented
</t>
        </r>
      </text>
    </comment>
    <comment ref="H1" authorId="0" shapeId="0" xr:uid="{00000000-0006-0000-2400-000007000000}">
      <text>
        <r>
          <rPr>
            <sz val="9"/>
            <color indexed="81"/>
            <rFont val="Tahoma"/>
            <family val="2"/>
          </rPr>
          <t xml:space="preserve">Date in which the change is actually released in production
</t>
        </r>
      </text>
    </comment>
    <comment ref="R1" authorId="0" shapeId="0" xr:uid="{00000000-0006-0000-2400-000008000000}">
      <text>
        <r>
          <rPr>
            <sz val="9"/>
            <color indexed="81"/>
            <rFont val="Tahoma"/>
            <family val="2"/>
          </rPr>
          <t xml:space="preserve">Date of the activity from which this rule will be applied, if applicable
</t>
        </r>
      </text>
    </comment>
    <comment ref="S1" authorId="0" shapeId="0" xr:uid="{00000000-0006-0000-2400-000009000000}">
      <text>
        <r>
          <rPr>
            <sz val="9"/>
            <color indexed="81"/>
            <rFont val="Tahoma"/>
            <family val="2"/>
          </rPr>
          <t>Date of the transaction from which this rule will be applied, if applicable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8E411010-7DF2-4A0B-8577-320E1978084E}">
      <text>
        <r>
          <rPr>
            <sz val="8"/>
            <color indexed="81"/>
            <rFont val="Tahoma"/>
            <family val="2"/>
          </rPr>
          <t xml:space="preserve">Implementation date as per the change decision
</t>
        </r>
      </text>
    </comment>
    <comment ref="C1" authorId="1" shapeId="0" xr:uid="{C630E96B-084E-45D2-8D6A-D08E7203C1CB}">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1055CBB6-A882-4304-B65B-A12C62EAD3D9}">
      <text>
        <r>
          <rPr>
            <sz val="9"/>
            <color indexed="81"/>
            <rFont val="Tahoma"/>
            <family val="2"/>
          </rPr>
          <t xml:space="preserve">The date in which this decision was added to the schedule
</t>
        </r>
      </text>
    </comment>
    <comment ref="E1" authorId="1" shapeId="0" xr:uid="{DBA11FF1-564A-4E1D-B43A-44D5928BBCB1}">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8296F069-FD48-4EB6-862A-26838B442D69}">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5E878B5E-AD76-4335-8C75-69C5BD838497}">
      <text>
        <r>
          <rPr>
            <sz val="9"/>
            <color indexed="81"/>
            <rFont val="Tahoma"/>
            <family val="2"/>
          </rPr>
          <t xml:space="preserve">Date of the activity from which this rule will be applied, if applicable
</t>
        </r>
      </text>
    </comment>
    <comment ref="S1" authorId="1" shapeId="0" xr:uid="{40F12340-7CCF-411C-884B-AF8967366BCA}">
      <text>
        <r>
          <rPr>
            <sz val="9"/>
            <color indexed="81"/>
            <rFont val="Tahoma"/>
            <family val="2"/>
          </rPr>
          <t>Date of the transaction from which this rule will be applied, if applicable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C2B4DEFB-7215-4874-A780-3D206306B4E7}">
      <text>
        <r>
          <rPr>
            <sz val="8"/>
            <color indexed="81"/>
            <rFont val="Tahoma"/>
            <family val="2"/>
          </rPr>
          <t xml:space="preserve">Implementation date as per the change decision
</t>
        </r>
      </text>
    </comment>
    <comment ref="C1" authorId="1" shapeId="0" xr:uid="{5A39E94D-9FCF-48AD-BC68-16466AC97C23}">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9B6DD36C-6F04-4992-A415-EEA5A236DBC6}">
      <text>
        <r>
          <rPr>
            <sz val="9"/>
            <color indexed="81"/>
            <rFont val="Tahoma"/>
            <family val="2"/>
          </rPr>
          <t xml:space="preserve">The date in which this decision was added to the schedule
</t>
        </r>
      </text>
    </comment>
    <comment ref="E1" authorId="1" shapeId="0" xr:uid="{7F8F3837-4267-4506-A71D-E3A7DF39DE25}">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65E0EE99-31F6-445C-AEF3-72985EA4DC47}">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6EA3E397-8711-4D0B-BBBD-AB3C0498239A}">
      <text>
        <r>
          <rPr>
            <sz val="9"/>
            <color indexed="81"/>
            <rFont val="Tahoma"/>
            <family val="2"/>
          </rPr>
          <t xml:space="preserve">Date of the activity from which this rule will be applied, if applicable
</t>
        </r>
      </text>
    </comment>
    <comment ref="S1" authorId="1" shapeId="0" xr:uid="{775816C8-4326-427F-B6E0-1B308233EFA2}">
      <text>
        <r>
          <rPr>
            <sz val="9"/>
            <color indexed="81"/>
            <rFont val="Tahoma"/>
            <family val="2"/>
          </rPr>
          <t>Date of the transaction from which this rule will be applied, if applicable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50DE305D-993A-4CC9-B62B-9F85595F2D7A}">
      <text>
        <r>
          <rPr>
            <sz val="8"/>
            <color indexed="81"/>
            <rFont val="Tahoma"/>
            <family val="2"/>
          </rPr>
          <t xml:space="preserve">Implementation date as per the change decision
</t>
        </r>
      </text>
    </comment>
    <comment ref="C1" authorId="1" shapeId="0" xr:uid="{79E5436A-DFBF-4725-86CB-CB700A161B74}">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1ACB97FA-65F6-4582-AC7B-87B5BC36B7DA}">
      <text>
        <r>
          <rPr>
            <sz val="9"/>
            <color indexed="81"/>
            <rFont val="Tahoma"/>
            <family val="2"/>
          </rPr>
          <t xml:space="preserve">The date in which this decision was added to the schedule
</t>
        </r>
      </text>
    </comment>
    <comment ref="E1" authorId="1" shapeId="0" xr:uid="{9552B4E3-65DA-43FF-A8BC-8427B1368179}">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B98EE442-34B8-4FA5-8A5C-61BCA97029E1}">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BDF9714C-8D00-4AE1-9436-ADF8625C919E}">
      <text>
        <r>
          <rPr>
            <sz val="9"/>
            <color indexed="81"/>
            <rFont val="Tahoma"/>
            <family val="2"/>
          </rPr>
          <t xml:space="preserve">Date of the activity from which this rule will be applied, if applicable
</t>
        </r>
      </text>
    </comment>
    <comment ref="S1" authorId="1" shapeId="0" xr:uid="{95164B96-9C0A-4069-9C5F-7D09A7CE8DE6}">
      <text>
        <r>
          <rPr>
            <sz val="9"/>
            <color indexed="81"/>
            <rFont val="Tahoma"/>
            <family val="2"/>
          </rPr>
          <t>Date of the transaction from which this rule will be applied, if applicable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400-000001000000}">
      <text>
        <r>
          <rPr>
            <sz val="8"/>
            <color indexed="81"/>
            <rFont val="Tahoma"/>
            <family val="2"/>
          </rPr>
          <t xml:space="preserve">Implementation date as per the change decision
</t>
        </r>
      </text>
    </comment>
    <comment ref="C1" authorId="1" shapeId="0" xr:uid="{00000000-0006-0000-04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400-000003000000}">
      <text>
        <r>
          <rPr>
            <sz val="9"/>
            <color indexed="81"/>
            <rFont val="Tahoma"/>
            <family val="2"/>
          </rPr>
          <t xml:space="preserve">The date in which this decision was added to the schedule
</t>
        </r>
      </text>
    </comment>
    <comment ref="E1" authorId="1" shapeId="0" xr:uid="{00000000-0006-0000-04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4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400-000006000000}">
      <text>
        <r>
          <rPr>
            <sz val="9"/>
            <color indexed="81"/>
            <rFont val="Tahoma"/>
            <family val="2"/>
          </rPr>
          <t xml:space="preserve">Date of the activity from which this rule will be applied, if applicable
</t>
        </r>
      </text>
    </comment>
    <comment ref="S1" authorId="1" shapeId="0" xr:uid="{00000000-0006-0000-0400-000007000000}">
      <text>
        <r>
          <rPr>
            <sz val="9"/>
            <color indexed="81"/>
            <rFont val="Tahoma"/>
            <family val="2"/>
          </rPr>
          <t>Date of the transaction from which this rule will be applied, if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500-000001000000}">
      <text>
        <r>
          <rPr>
            <sz val="8"/>
            <color indexed="81"/>
            <rFont val="Tahoma"/>
            <family val="2"/>
          </rPr>
          <t xml:space="preserve">Implementation date as per the change decision
</t>
        </r>
      </text>
    </comment>
    <comment ref="C1" authorId="1" shapeId="0" xr:uid="{00000000-0006-0000-05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500-000003000000}">
      <text>
        <r>
          <rPr>
            <sz val="9"/>
            <color indexed="81"/>
            <rFont val="Tahoma"/>
            <family val="2"/>
          </rPr>
          <t xml:space="preserve">The date in which this decision was added to the schedule
</t>
        </r>
      </text>
    </comment>
    <comment ref="E1" authorId="1" shapeId="0" xr:uid="{00000000-0006-0000-05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5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500-000006000000}">
      <text>
        <r>
          <rPr>
            <sz val="9"/>
            <color indexed="81"/>
            <rFont val="Tahoma"/>
            <family val="2"/>
          </rPr>
          <t xml:space="preserve">Date of the activity from which this rule will be applied, if applicable
</t>
        </r>
      </text>
    </comment>
    <comment ref="S1" authorId="1" shapeId="0" xr:uid="{00000000-0006-0000-0500-000007000000}">
      <text>
        <r>
          <rPr>
            <sz val="9"/>
            <color indexed="81"/>
            <rFont val="Tahoma"/>
            <family val="2"/>
          </rPr>
          <t>Date of the transaction from which this rule will be applied, if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600-000001000000}">
      <text>
        <r>
          <rPr>
            <sz val="8"/>
            <color indexed="81"/>
            <rFont val="Tahoma"/>
            <family val="2"/>
          </rPr>
          <t xml:space="preserve">Implementation date as per the change decision
</t>
        </r>
      </text>
    </comment>
    <comment ref="C1" authorId="1" shapeId="0" xr:uid="{00000000-0006-0000-06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600-000003000000}">
      <text>
        <r>
          <rPr>
            <sz val="9"/>
            <color indexed="81"/>
            <rFont val="Tahoma"/>
            <family val="2"/>
          </rPr>
          <t xml:space="preserve">The date in which this decision was added to the schedule
</t>
        </r>
      </text>
    </comment>
    <comment ref="E1" authorId="1" shapeId="0" xr:uid="{00000000-0006-0000-06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6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600-000006000000}">
      <text>
        <r>
          <rPr>
            <sz val="9"/>
            <color indexed="81"/>
            <rFont val="Tahoma"/>
            <family val="2"/>
          </rPr>
          <t xml:space="preserve">Date of the activity from which this rule will be applied, if applicable
</t>
        </r>
      </text>
    </comment>
    <comment ref="S1" authorId="1" shapeId="0" xr:uid="{00000000-0006-0000-0600-000007000000}">
      <text>
        <r>
          <rPr>
            <sz val="9"/>
            <color indexed="81"/>
            <rFont val="Tahoma"/>
            <family val="2"/>
          </rPr>
          <t>Date of the transaction from which this rule will be applied, if applicable</t>
        </r>
      </text>
    </comment>
  </commentList>
</comments>
</file>

<file path=xl/sharedStrings.xml><?xml version="1.0" encoding="utf-8"?>
<sst xmlns="http://schemas.openxmlformats.org/spreadsheetml/2006/main" count="5119" uniqueCount="955">
  <si>
    <t>ID</t>
  </si>
  <si>
    <t>Schema</t>
  </si>
  <si>
    <t>Validation</t>
  </si>
  <si>
    <t>Definitions</t>
  </si>
  <si>
    <t>Object</t>
  </si>
  <si>
    <t>Element</t>
  </si>
  <si>
    <t>Claim.
Submission</t>
  </si>
  <si>
    <t>Remittance.
Advice</t>
  </si>
  <si>
    <t>Person.
Register</t>
  </si>
  <si>
    <t>Prior.
Request</t>
  </si>
  <si>
    <t>Prior.
Authorization</t>
  </si>
  <si>
    <t>Activity.Start</t>
  </si>
  <si>
    <t>Header. TransactionDate</t>
  </si>
  <si>
    <t>Reference</t>
  </si>
  <si>
    <t>Activity</t>
  </si>
  <si>
    <t>N/A</t>
  </si>
  <si>
    <t>•</t>
  </si>
  <si>
    <t>Claim</t>
  </si>
  <si>
    <t>Combination {ID, IDPayer} must be present in at least one Remittance.Advice with Remittance.Advice.Header.SenderID = Claim.Submission.Header.ReceiverID and TransactionDate within previous six months if Resubmission.Type = 'correction' or 'internal complaint'.</t>
  </si>
  <si>
    <t>IDPayer</t>
  </si>
  <si>
    <t>RemittanceAdvice cannot be resubmitted before receiving claim resubmission, i.e. combination ClaimID/ProviderID  must be unique across all RemittanceAdvices, unless ‘sterilised’ by a preceding Claim.Submission transaction.</t>
  </si>
  <si>
    <t>ProviderID</t>
  </si>
  <si>
    <t>Claim cannot be resubmitted before receiving corresponding Remittance.Advice transaction, i.e. combination ClaimID/ProviderID must be unique across all Claim.Submissions, unless ‘sterilised’ by a preceding Remittance.Advice.</t>
  </si>
  <si>
    <t>MemberID</t>
  </si>
  <si>
    <t>must be present in at least one Person.Register transaction</t>
  </si>
  <si>
    <t>PaymentAmount</t>
  </si>
  <si>
    <t>must be equal to Activity.Net for all activities in a claim if the sum of Activity.Net = sum of Activity.PaymentAmount</t>
  </si>
  <si>
    <t>Net</t>
  </si>
  <si>
    <t>sum of all Activity.Net must be equal to Claim.Net of the latest Claim.Submission transaction with same combination of ClaimID/ProviderID</t>
  </si>
  <si>
    <t>Member</t>
  </si>
  <si>
    <t>RelationTo</t>
  </si>
  <si>
    <t>must be equal to a MemberID, where Member.Relation = Principal -&gt; search all Person.Registers with same Header.SenderID</t>
  </si>
  <si>
    <t>can exist only in combination with one Claim.ID -&gt; search history with the same Header.SenderID</t>
  </si>
  <si>
    <t>if Activity.Type = 9 then there must be a per diem activity with ActivityNet=0 for each day of stay – quantity will give LoS</t>
  </si>
  <si>
    <t>if Activity.Type = 9 then the sum of Activity.Quantity for all per diem activities must be equal or one day less than the number days between Encounter.End and Encounter.Start</t>
  </si>
  <si>
    <t>Encounter</t>
  </si>
  <si>
    <t>Authorization</t>
  </si>
  <si>
    <t>Start</t>
  </si>
  <si>
    <t>&gt;=Activity.Start of the correspondent Prior.Request transaction</t>
  </si>
  <si>
    <t>Person</t>
  </si>
  <si>
    <t>UIDNumber</t>
  </si>
  <si>
    <t>VisaFileNumber</t>
  </si>
  <si>
    <t>Contract</t>
  </si>
  <si>
    <t>StartDate</t>
  </si>
  <si>
    <t>ExpiryDate</t>
  </si>
  <si>
    <t>Type, Code</t>
  </si>
  <si>
    <t>Observation</t>
  </si>
  <si>
    <t>Type, Code, Value, ValueType</t>
  </si>
  <si>
    <t>DenialCode</t>
  </si>
  <si>
    <t>must not be present if Authorization.Type = "Prescription"</t>
  </si>
  <si>
    <t>Health Record</t>
  </si>
  <si>
    <t xml:space="preserve">Change definition of ActivityQuantity simple type float, with 4 decimal places. Mask: NNN.DDDD. 
Rationale: to standardise the number of decimal digits in reported quantity values
</t>
  </si>
  <si>
    <t>Rationale: to simplify Provider operations and support billing to insurance plans cover activities only by referral from certain type of clinicians.
This change will affect all users since they will have to change the field in which the Ordering clinician is added (Before this was the ActivityClinician), and it means in some cases new data must be captured and sent (though it is not mandatory) to give more specificity for the payer's usage
For example, for physiotherapy treatments, the ActivityOrderingClinician will be the Doctor who prescribed the treatment, and the ActivityClinician will be the physiontherapist who performed the treatment</t>
  </si>
  <si>
    <t xml:space="preserve">Validate that PriorRequest.Authorization.ID is globally  unique and starts with EncounterFacilityID- followed by a unique identifier assigned by the facility information system. </t>
  </si>
  <si>
    <t>This allows the PriorRequest.Authorizaiton.ID to be used in Claim Submissions as the Activity.PriorAuthorizationID as per DSP decision 256. Example: &lt;ID&gt;PF1223-00145677&lt;/ID&gt;</t>
  </si>
  <si>
    <t>Add Authorization.Limit to Outpatient Service Authorisation use case of the PriorAuthorization schema as not required element</t>
  </si>
  <si>
    <t xml:space="preserve">Change precision definition of the data type ActivityQuantity </t>
  </si>
  <si>
    <t>Change definition text Activity.PriorAuthorizationID</t>
  </si>
  <si>
    <t>Change type</t>
  </si>
  <si>
    <t>Test release date</t>
  </si>
  <si>
    <t>Release date</t>
  </si>
  <si>
    <t>Final test release date</t>
  </si>
  <si>
    <t>DSP171</t>
  </si>
  <si>
    <t>DSP257</t>
  </si>
  <si>
    <t>DSP240</t>
  </si>
  <si>
    <t>DSP241</t>
  </si>
  <si>
    <t>DSP242</t>
  </si>
  <si>
    <t>DSP256</t>
  </si>
  <si>
    <t>DSP224</t>
  </si>
  <si>
    <t>DSP232</t>
  </si>
  <si>
    <t>DSP244</t>
  </si>
  <si>
    <t>Target implementation date</t>
  </si>
  <si>
    <t>Release description</t>
  </si>
  <si>
    <t>Schedule update date</t>
  </si>
  <si>
    <t>Add Encounter.Start and Encounter.End to the PriorRequest schema as required elements for Inpatient cases</t>
  </si>
  <si>
    <t>Rationale: to support 'Inpatient service authorisation' and 'Request for extension of inpatient length of stay' use cases. Urgent implementation is justified as these cases are not being used at the moment.</t>
  </si>
  <si>
    <t xml:space="preserve">This will be used to notify the  provider of the amount available for the patient in case the cost of service being authorised exceeds the current limit in patient's insurance plan 
</t>
  </si>
  <si>
    <t>This will be used to enable linking demographic and claim information in self-pay reporting by Providers. Urgent implementation is justified as proposed changes do not affect submissions created according to the current rules.</t>
  </si>
  <si>
    <t xml:space="preserve">Add PayerID and TPA ID to MemberContract non-mandatory element of PersonRegister </t>
  </si>
  <si>
    <t>New definition of Activity.PriorAuthorizationID: Authorization ID provided by the Payer. In case of electronic prior authorisation contains: 
- PriorAuthorization.Authorization.IDpayer, or
- PriorRequest.Authorization.ID of a relevant prior request, in cases where prior authorisation is not provided within defined time limit</t>
  </si>
  <si>
    <t>The additional fields will help to differentiate type of contracts when a TPA is involved</t>
  </si>
  <si>
    <t xml:space="preserve">Dental codes: Validate that the proper observations are added when using Dental codes </t>
  </si>
  <si>
    <t>Update validation rule 88: if Activity.Type = 6 (dental), then check the Mandatory Tariff to find out if Tooth Number, "Arches" or "Quadrants" are required. If the the code requires an observation it must be one of the valid values</t>
  </si>
  <si>
    <t>VRule111</t>
  </si>
  <si>
    <t>VRule112</t>
  </si>
  <si>
    <t>VRule117</t>
  </si>
  <si>
    <t>VRule118</t>
  </si>
  <si>
    <t>VRule119</t>
  </si>
  <si>
    <t>VRule124</t>
  </si>
  <si>
    <t>VRule133</t>
  </si>
  <si>
    <t>VRule136</t>
  </si>
  <si>
    <t>VRule137</t>
  </si>
  <si>
    <t>VRule140</t>
  </si>
  <si>
    <t>VRule141</t>
  </si>
  <si>
    <t>VRule175</t>
  </si>
  <si>
    <t>VRule176</t>
  </si>
  <si>
    <t>VRule178</t>
  </si>
  <si>
    <t>VRule188</t>
  </si>
  <si>
    <t>VRule189</t>
  </si>
  <si>
    <t>VRule190</t>
  </si>
  <si>
    <t>VRule191</t>
  </si>
  <si>
    <t>VRule192</t>
  </si>
  <si>
    <t>VRule197</t>
  </si>
  <si>
    <t>VRule198</t>
  </si>
  <si>
    <t>VRule201</t>
  </si>
  <si>
    <t>VRule202</t>
  </si>
  <si>
    <t>Remittance Advice must be sent only for existing claim transactions</t>
  </si>
  <si>
    <t>Resubmissions can only be done one there is a Remittance advice transaction for the same claim</t>
  </si>
  <si>
    <t>RemittanceAdvice cannot be resubmitted before receiving claim resubmission</t>
  </si>
  <si>
    <t>Claim cannot be resubmitted before receiving corresponding Remittance.Advice transaction</t>
  </si>
  <si>
    <t>Claims should not be submitted if Member is not part of the list of members</t>
  </si>
  <si>
    <t>Validation of Activity PaymentAmounts</t>
  </si>
  <si>
    <t>All members that are not the Insurance Principal benefitiary should be related to a valid existing Principal benefitiary</t>
  </si>
  <si>
    <t>Validate for DRG inpatient claims that there is an entry of the Perdiem code to calculate LoS</t>
  </si>
  <si>
    <t>Validate for DRG inpatient claims the sum of Perdiem codes matches the start and end dates of the stay</t>
  </si>
  <si>
    <t>Validate that the totals Net amounts match the individual activity Net amounts</t>
  </si>
  <si>
    <t>Validate that if there is a complaint or Correction in PriorRequest it belongs to a previous existent claim</t>
  </si>
  <si>
    <t>Decision / Description</t>
  </si>
  <si>
    <t>The prescriptions cannot be "Denied"</t>
  </si>
  <si>
    <t>Type</t>
  </si>
  <si>
    <t>Start,End</t>
  </si>
  <si>
    <t xml:space="preserve">Enforce validation of cardinality of PersonRegister Member and Member contract for payers </t>
  </si>
  <si>
    <t xml:space="preserve">Change cardinality of Member and MemberContract elements in PersonRegister transaction, and make Member.Relation element not required, effective immediately
</t>
  </si>
  <si>
    <t>PackageName</t>
  </si>
  <si>
    <t>Must exists if SenderID = Payer</t>
  </si>
  <si>
    <t>Quantity</t>
  </si>
  <si>
    <t>PriorAuthorizationID</t>
  </si>
  <si>
    <t>OrderingClinician</t>
  </si>
  <si>
    <t>PayerID</t>
  </si>
  <si>
    <t>A payer can only submit person register transactions where the PayerID is himself and not other payer</t>
  </si>
  <si>
    <t>VRule126</t>
  </si>
  <si>
    <r>
      <t xml:space="preserve">Expand the scope of the control: Names of files uploaded to the Post Office may not contain reserved XML symbols </t>
    </r>
    <r>
      <rPr>
        <sz val="11"/>
        <color rgb="FFFF0000"/>
        <rFont val="Calibri"/>
        <family val="2"/>
        <scheme val="minor"/>
      </rPr>
      <t>or Windows OS reserved symbols</t>
    </r>
  </si>
  <si>
    <t xml:space="preserve">The validation will reject filenames using reserved XML and Windows OS characters </t>
  </si>
  <si>
    <t>Activities in 'internal complaint' type resubmissions must have the same Activity.ID as in the original submission, in all other types of resubmissions Activity.ID must be unique across for the same Claim.ID</t>
  </si>
  <si>
    <t>Add business rule: activities in 'internal complaint' type resubmissions must have the same Activity.ID as in the original submission, in all other types of resubmissions Activity.ID must be unique across for the same Claim.ID</t>
  </si>
  <si>
    <t>Enforce compliance with the definition of the element IDPayer</t>
  </si>
  <si>
    <t>Vrule232</t>
  </si>
  <si>
    <t>DateSettlement</t>
  </si>
  <si>
    <t>&lt;=Header.TransactionDate
To support reconciliation by preventing submission of wrong settlement dates in RemittanceAdvice transactions</t>
  </si>
  <si>
    <t>Settlement date in the Remittance Advice should not be higher than the transaction date</t>
  </si>
  <si>
    <t>Doc001</t>
  </si>
  <si>
    <t xml:space="preserve">Update document with definition of webservices to the latest parameters http://www.shafafiya.org/dictionary/documents/Post%20Office%20API%20Specification%20Version%202.0.pdf </t>
  </si>
  <si>
    <t>DSP260</t>
  </si>
  <si>
    <t>Update of Webservices API document to add latest changes in the webservices (remove unnecesary parameters)</t>
  </si>
  <si>
    <t>DxInfo</t>
  </si>
  <si>
    <t>Vrule132</t>
  </si>
  <si>
    <t>Update the existing rule with the following rationale:
Added the condition to exclude from this validation the visitor's visas which could be as low as AED180 for 6 months (AED360 annually).</t>
  </si>
  <si>
    <t>&gt;= annual Basic Product premium if Contract.PackageName &lt;&gt; {Thiqa 1, Thiqa 2, Thiqa 3, Thiqa 4, 101, 102, 103, 104, 105, 106, 107, 108, 109} and if patient is not newborn 
Member is considered newborn if Contract.RenewalDate is within one year from Person.BirthDate.
Exemption: if Contract.ExpiryDate-Contract.RenewalDate &lt;= 183 days AND Contract.GrossPremium &gt;= 360 AED</t>
  </si>
  <si>
    <t>GrossPremium</t>
  </si>
  <si>
    <t>DSP261</t>
  </si>
  <si>
    <t>Change definitions of EncouterStart and EncounterEnd to support PriorAuthorizations</t>
  </si>
  <si>
    <t xml:space="preserve">Start, End </t>
  </si>
  <si>
    <t>DSP266</t>
  </si>
  <si>
    <t>Header</t>
  </si>
  <si>
    <t>DispositionFlag</t>
  </si>
  <si>
    <t>Change validation of HeaderDispositionFlag for Public Test Environment</t>
  </si>
  <si>
    <t>In the Public Test Environment the following values are allowed:
-'PTE_SUBMIT' - upon successful validation the transaction file is saved in the Post Office and made available for download by the receiver
-‘PTE_VALIDATE_ONLY’ - the validation engine checks the data in the submission against all validation rules in the PTE version and provides an error report to the user; the transaction file is immediately discarded without being sent to the receiver</t>
  </si>
  <si>
    <r>
      <t xml:space="preserve">Add ActivityOrderingClinician as a required element to ClaimSubmission, </t>
    </r>
    <r>
      <rPr>
        <sz val="11"/>
        <color rgb="FFFF0000"/>
        <rFont val="Calibri"/>
        <family val="2"/>
        <scheme val="minor"/>
      </rPr>
      <t>RemittanceAdvice, PriorRequest</t>
    </r>
    <r>
      <rPr>
        <sz val="11"/>
        <color theme="1"/>
        <rFont val="Calibri"/>
        <family val="2"/>
        <scheme val="minor"/>
      </rPr>
      <t xml:space="preserve"> transactions
Schema change: Make element ActivityClinician non mandatory
Change of definitions of both elements</t>
    </r>
  </si>
  <si>
    <r>
      <t xml:space="preserve">Combination of Claim.ID, Claim.ProviderID, Activity.ID, Activity.Start, Activity.Type, Activity.Code, Activity.Clinician, Activity.Net and Activity.Quantity must be present in at least one Claim.Submission with Claim.Submission.Header.SenderID = Remittance.Advice.Header.ReceiverID </t>
    </r>
    <r>
      <rPr>
        <sz val="11"/>
        <color theme="3"/>
        <rFont val="Calibri"/>
        <family val="2"/>
        <scheme val="minor"/>
      </rPr>
      <t xml:space="preserve">
This rule is not applied if Header.ReceiverID = HAAD.</t>
    </r>
  </si>
  <si>
    <t>must not be a Pharmacist</t>
  </si>
  <si>
    <t>VRule207</t>
  </si>
  <si>
    <t>The OrderingClinician should not be Pharmacist</t>
  </si>
  <si>
    <t>VRule152</t>
  </si>
  <si>
    <t>Multi</t>
  </si>
  <si>
    <t>For PriorAuthorizations the quantity cannot be negative</t>
  </si>
  <si>
    <t>For PriorAuthorizations the quantity can only be zero if the PaymentAmount is zero</t>
  </si>
  <si>
    <t>= Activity.PaymentAmount = 0 in Prior Authorizations</t>
  </si>
  <si>
    <t xml:space="preserve">Public Test Environment Auto Response feature
</t>
  </si>
  <si>
    <t>Implement Autoresponse features in the PTE that will help users to receive responses without engaging with ePartners for testing purposes.
This should be done selectively using the HeaderDispositionFlag
(A) Auto-generate Remittance.Advice transactions for submitted Claim.Submission transactions. Randomly simulate a 10 % of the claims being rejected and the rest being accepted.
(B) Auto-generate Prior.Authorization transactions for submitted Prior.Request transactions. Randomly simulate 15% of the request being rejected</t>
  </si>
  <si>
    <t>must be present according to reporting requirements described at http://www.haad.ae/DataDictionary/RoutineReporting (column 'Mandatory')</t>
  </si>
  <si>
    <t xml:space="preserve">A Claim must not repeat a combination of attributes in other submitted claims
To maintain the integrity of Claim.ID
</t>
  </si>
  <si>
    <t>Vrule233</t>
  </si>
  <si>
    <t>Vrule235</t>
  </si>
  <si>
    <t>Vrule236</t>
  </si>
  <si>
    <t>Vrule237</t>
  </si>
  <si>
    <t>Vrule234</t>
  </si>
  <si>
    <t>Vrule238</t>
  </si>
  <si>
    <t>Misc001</t>
  </si>
  <si>
    <t>Routine reporting (clarification of the definition of the previously implemented rule)</t>
  </si>
  <si>
    <t>Must NOT repeat for the combination of Claim.ProviderID, Claim.MemberID, Encounter.FacilityID, Activity.Start, Activity.Type, Activity.Code, and Activity.Quantity  with a different Claim.ID, except when Resubmission element is present</t>
  </si>
  <si>
    <t>To comply with decision DSP 233 and existing definition of Claim.MemberID (see Vrule234)</t>
  </si>
  <si>
    <t>To comply with decision DSP 233 and existing definition of Claim.MemberID (replace Vrule152)
Claim.MemberID = EncounterFacilityID#EncounterPatientID if Claim.PayerID = SelfPay or ProFormaPayer</t>
  </si>
  <si>
    <t xml:space="preserve">A second Remittance advice is allowed for a claim only if it has a TKBK-00# denial code per submission/resubmission cycle (see DSP decision 207)
</t>
  </si>
  <si>
    <t>Remittance Advice can be sent only once per claim or resubmission cycle, unless there is a Take Back denial code. In that case a second Remittance Advice per cycle is allowed. Maximum one Take back for each TKBK denial code is allowed per activity.</t>
  </si>
  <si>
    <t>&gt;=0 in Prior Authorizations</t>
  </si>
  <si>
    <t>The Authorization.DenialCode should not be used if Authorization.Type=Prescription or Authorization (see http://www.shafafiya.org/Dictionary/PriorUseCases.html?)</t>
  </si>
  <si>
    <t>must not be present if Authorization.Type = "Prescription" or "Authorization"</t>
  </si>
  <si>
    <t>Vrule240</t>
  </si>
  <si>
    <r>
      <t xml:space="preserve">must be empty if Claim.PayerID = SelfPay or ProFormaPayer
</t>
    </r>
    <r>
      <rPr>
        <sz val="12.65"/>
        <color rgb="FFFF0000"/>
        <rFont val="Calibri"/>
        <family val="2"/>
      </rPr>
      <t>Decommission from 1 Sep 14</t>
    </r>
  </si>
  <si>
    <t>Type, Value</t>
  </si>
  <si>
    <t>Vrule239</t>
  </si>
  <si>
    <t>Vrule241</t>
  </si>
  <si>
    <t>Vrule242</t>
  </si>
  <si>
    <t>DSP254</t>
  </si>
  <si>
    <t>DSP268</t>
  </si>
  <si>
    <t>Definition Change: Add a new DiagnosisType: "ReasonForVisit" as Non Mandatory. This can be used in any transaction in which DiagnosisType is used.</t>
  </si>
  <si>
    <t>Diagnosis</t>
  </si>
  <si>
    <t>Update rule to include "ReasonForVisit" as a valid value for DiagnosisType</t>
  </si>
  <si>
    <t>must be Principal, Secondary, Admitting or ReasonForVisit</t>
  </si>
  <si>
    <t>VRule51</t>
  </si>
  <si>
    <t xml:space="preserve">Schema change: add new schema element Claim.DxInfo to implement non-mandatory new element for POA (Present On Admission) reporting, to the PriorRequest, PriorAuthorization, ClaimSubmission and HealthRecord schemas. </t>
  </si>
  <si>
    <t xml:space="preserve">Add new DxInfo data element non-mandatory. It is part of the Diagnosis element. It hast to fields:
Type = POA
Code= allowed POA values
</t>
  </si>
  <si>
    <r>
      <t xml:space="preserve">must have a value if Header.ReceiverID = MOI
</t>
    </r>
    <r>
      <rPr>
        <sz val="11"/>
        <color rgb="FFFF0000"/>
        <rFont val="Calibri"/>
        <family val="2"/>
        <scheme val="minor"/>
      </rPr>
      <t>Not for Abu Dhabi entities</t>
    </r>
  </si>
  <si>
    <r>
      <t xml:space="preserve">Validate data uploaded for MOI
</t>
    </r>
    <r>
      <rPr>
        <sz val="11"/>
        <color rgb="FFFF0000"/>
        <rFont val="Calibri"/>
        <family val="2"/>
        <scheme val="minor"/>
      </rPr>
      <t>Not for Abu Dhabi Entities</t>
    </r>
  </si>
  <si>
    <t>Resubmissions can only be done once there is a Remittance advice transaction for the same claim</t>
  </si>
  <si>
    <t>Not implemented</t>
  </si>
  <si>
    <t>Not implemented Redundant same as 140</t>
  </si>
  <si>
    <t>Not implemented: problem with perdiem codes</t>
  </si>
  <si>
    <r>
      <t xml:space="preserve">Combination {ID, IDPayer} must be present in at least one Prior.Authorization with Prior.Authorization.Header.SenderID = Prior.Request.Header.ReceiverID </t>
    </r>
    <r>
      <rPr>
        <sz val="11"/>
        <color rgb="FFFF0000"/>
        <rFont val="Calibri"/>
        <family val="2"/>
        <scheme val="minor"/>
      </rPr>
      <t xml:space="preserve">and TransactionDate within previous six months </t>
    </r>
    <r>
      <rPr>
        <sz val="11"/>
        <color theme="3"/>
        <rFont val="Calibri"/>
        <family val="2"/>
        <scheme val="minor"/>
      </rPr>
      <t>if Authorization.Type = 'Correction', 'Complaint'</t>
    </r>
  </si>
  <si>
    <t>Validate that the AuthorizationStart is the same or higher than the activity start in the Prior request</t>
  </si>
  <si>
    <t>Not implemented: Validation Rule 202 used for something else</t>
  </si>
  <si>
    <t xml:space="preserve">Only affects Prior Request
It's a warning </t>
  </si>
  <si>
    <t>Transactions should not be submitted if Member is not part of the list of members - As a warning</t>
  </si>
  <si>
    <t>Not implemented: changes to the routine reporting where not ready</t>
  </si>
  <si>
    <t>Must be equal to EncounterFacilityID#EncounterPatientID 
if Claim.PayerID = SelfPay or ProFormaPayer</t>
  </si>
  <si>
    <t>Prior.Authorization cannot be resubmitted before receiving prior request resubmission, i.e. Authorization.ID must be unique across all Prior.Authorization transactions, unless ‘sterilised’ by a preceding Prior.Request transaction.</t>
  </si>
  <si>
    <t>must be present in at least one Prior.Request with Prior.Authorization.Header.SenderID = Prior.Request.Header.ReceiverID</t>
  </si>
  <si>
    <t>Comment</t>
  </si>
  <si>
    <t>Validate that each Prior Authorization corresponds to a PriorRequest</t>
  </si>
  <si>
    <t>Validate that a PriorAuthorization is not send again without a corresponding PriorRequest</t>
  </si>
  <si>
    <t>Rule not published before but added by Greenrain to support Validation Rule 240 to make sure a PriorRequest exists for a PriorAuthorization</t>
  </si>
  <si>
    <t>Implementation Comments</t>
  </si>
  <si>
    <r>
      <rPr>
        <sz val="11"/>
        <color rgb="FFFF0000"/>
        <rFont val="Calibri"/>
        <family val="2"/>
        <scheme val="minor"/>
      </rPr>
      <t>Modified description:</t>
    </r>
    <r>
      <rPr>
        <i/>
        <sz val="11"/>
        <color rgb="FFFF0000"/>
        <rFont val="Calibri"/>
        <family val="2"/>
        <scheme val="minor"/>
      </rPr>
      <t>Activities in 'internal complaint' type resubmissions must have the same Activity.ID as in the original submission, in all other types of resubmissions Activity.ID must be unique across for the same claim or request</t>
    </r>
  </si>
  <si>
    <r>
      <rPr>
        <sz val="11"/>
        <color rgb="FFFF0000"/>
        <rFont val="Calibri"/>
        <family val="2"/>
        <scheme val="minor"/>
      </rPr>
      <t>Modified description:</t>
    </r>
    <r>
      <rPr>
        <i/>
        <sz val="11"/>
        <color rgb="FFFF0000"/>
        <rFont val="Calibri"/>
        <family val="2"/>
        <scheme val="minor"/>
      </rPr>
      <t xml:space="preserve"> Authorization.ID Combination {ID, IDPayer} must be present in at least one previously submitted Prior.Authorization with Prior.Authorization.Header.SenderID = Prior.Request.Header.ReceiverID, if authorization has resubmission object</t>
    </r>
    <r>
      <rPr>
        <sz val="11"/>
        <color rgb="FFFF0000"/>
        <rFont val="Calibri"/>
        <family val="2"/>
        <scheme val="minor"/>
      </rPr>
      <t>”</t>
    </r>
  </si>
  <si>
    <t>Changed existing Validation rule 30: system allows TEST and PRODUCTION in PTE as of 9-oct-14</t>
  </si>
  <si>
    <t>Vrule245</t>
  </si>
  <si>
    <t>Vrule82</t>
  </si>
  <si>
    <t>Updated Routine Reporting requirements: High Cost HCPCS validation rules for RoutineReporting requirements from the effective date of the requirement</t>
  </si>
  <si>
    <t>Updated Routine Reporting requirements: Cancer Screening Routine Reporting requirements - effective from the effective date in the Requirement</t>
  </si>
  <si>
    <t>= Header.SenderID, if present; this rule is valid only if Header.SenderID = payer</t>
  </si>
  <si>
    <t>Vrule243</t>
  </si>
  <si>
    <t>Vrule244</t>
  </si>
  <si>
    <t>DxInfo element only available from 1-Dec-14</t>
  </si>
  <si>
    <t>Available as non mandatory after 1-Dec-2014</t>
  </si>
  <si>
    <t>DxInfo.Type must be 'POA' if present</t>
  </si>
  <si>
    <t>DxInfo.Type must be 'POA' if present and if EncounteryType = 3 or 4</t>
  </si>
  <si>
    <t>DxInfo.Code must be only Y,N,U,W,1 if DxInfo.Type = 'POA'</t>
  </si>
  <si>
    <t>Code</t>
  </si>
  <si>
    <t xml:space="preserve">= POA if Encounter.Type = 3 or 4
</t>
  </si>
  <si>
    <t xml:space="preserve">= must be Y, N, U, W or 1, if DxInfo.Type = POA
</t>
  </si>
  <si>
    <t xml:space="preserve"> = POA, if present</t>
  </si>
  <si>
    <t>Vrule246</t>
  </si>
  <si>
    <t>may have zero or one DxInfo object with DxInfo.Type = POA</t>
  </si>
  <si>
    <t>The DxInfo.Type = POA element should be present only once per each diagnosis, if present</t>
  </si>
  <si>
    <r>
      <t xml:space="preserve">Validation of parameters as per the Routine reporting requirements file
New definition of Validation Rule 82 :
</t>
    </r>
    <r>
      <rPr>
        <b/>
        <sz val="11"/>
        <color theme="3"/>
        <rFont val="Calibri"/>
        <family val="2"/>
        <scheme val="minor"/>
      </rPr>
      <t>Activity Codes may have observations. Refer to Reporting Requirements spreadsheet for the list of CPT codes that require observations and the respective codes for observations.
Reporting Requirements spreadsheet contains effective dates of each requirements. If effective date is not specified, then violations of this rule are shown as warnings if at least one claim encounter has Encounter.Start &gt;= 01-Jan-2010 and errors if Encounter.Start &gt;= 10-Oct-2010.
This rule is valid only if Header.SenderID is a provider</t>
    </r>
  </si>
  <si>
    <t>Schema change: Add new element EligibilityIDPayer to the Encounter element of the ClaimSubmission transaction. Non mandatory</t>
  </si>
  <si>
    <t>New value added: "ReasonForVisit" - (non mandatory) -
Similar to the use of "Admitting" for Inpatient, "ReasonForVisit" is for Outpatient</t>
  </si>
  <si>
    <t xml:space="preserve">This will be used for the provider to communicate the  ID of the Eligibility transaction done for the claim being submitted. Payers then will be able to crosscheck with their own records. </t>
  </si>
  <si>
    <t>= ICD-10-CM valid diagnosis code if Encounter.Start &gt;= 1-Oct-2015 
Header.TransactionDate must be also &gt; 1-Oct-2015.
This will allow simulation of claims that happen post 1-Oct-2015 when they need to be coded with ICD10 diagnosis code.</t>
  </si>
  <si>
    <t>ICD10 available in the PUBLIC TEST ENVIRONMENT (PTE) for testing.
System will validate diagnosis based on the ICD10-CM list 
Note: The PTE will allow claims to be submitted with TransactionDate &gt; today and with Encounter.Start &gt; today, to allow testing of future claims. The rule 61 will be disabled for the PTE only.</t>
  </si>
  <si>
    <t>Misc002</t>
  </si>
  <si>
    <t>TBA</t>
  </si>
  <si>
    <t>February 2017</t>
  </si>
  <si>
    <t>Validation rule ID</t>
  </si>
  <si>
    <t>Validation rule description</t>
  </si>
  <si>
    <t>Encounter.Start</t>
  </si>
  <si>
    <t>Resubmission</t>
  </si>
  <si>
    <t>Attachment</t>
  </si>
  <si>
    <t>RecordCount</t>
  </si>
  <si>
    <r>
      <t xml:space="preserve">must be equal to the number of records in the </t>
    </r>
    <r>
      <rPr>
        <sz val="11"/>
        <color indexed="56"/>
        <rFont val="Calibri"/>
        <family val="2"/>
      </rPr>
      <t xml:space="preserve">transaction </t>
    </r>
    <r>
      <rPr>
        <sz val="11"/>
        <color indexed="56"/>
        <rFont val="Calibri"/>
        <family val="2"/>
      </rPr>
      <t>file</t>
    </r>
  </si>
  <si>
    <t>must be a valid payer HAAD license, or @name if Header.ReceiverID is TPA or HAAD</t>
  </si>
  <si>
    <t>EmiratesIDNumber</t>
  </si>
  <si>
    <t>must have a correct value</t>
  </si>
  <si>
    <t>must be either PRODUCTION or TEST on Production Shafafiya and either PTE_SUBMIT, PTE_VALIDATE_ONLY or PTE_RESPONSE on Public Test Environment. The content of e-claim file will be stored in the Post Office database only if it is PRODUCTION or PTE_SUBMIT respectively.</t>
  </si>
  <si>
    <t>End</t>
  </si>
  <si>
    <t>&gt;= Encounter.Start if Encounter.End is not empty</t>
  </si>
  <si>
    <t>must have a value</t>
  </si>
  <si>
    <t>must be a valid LOINC code if Observation.Type = LOINC</t>
  </si>
  <si>
    <t>Value</t>
  </si>
  <si>
    <t>Nationality</t>
  </si>
  <si>
    <t>SenderID</t>
  </si>
  <si>
    <t>must be payer or TPA only</t>
  </si>
  <si>
    <t>ReceiverID</t>
  </si>
  <si>
    <r>
      <t xml:space="preserve">= HAAD </t>
    </r>
    <r>
      <rPr>
        <sz val="11"/>
        <color indexed="10"/>
        <rFont val="Calibri"/>
        <family val="2"/>
      </rPr>
      <t xml:space="preserve"> </t>
    </r>
    <r>
      <rPr>
        <sz val="11"/>
        <color indexed="56"/>
        <rFont val="Calibri"/>
        <family val="2"/>
      </rPr>
      <t xml:space="preserve"> for Person.Register transaction</t>
    </r>
  </si>
  <si>
    <t>TransactionDate</t>
  </si>
  <si>
    <t>must be 3 = CPT, 4 = HCPCS, 5 = Drug, 6 = Dental, 8 = Service Code or 9 = IR-DRG</t>
  </si>
  <si>
    <r>
      <t xml:space="preserve">must be a valid CPT Code </t>
    </r>
    <r>
      <rPr>
        <sz val="11"/>
        <color indexed="10"/>
        <rFont val="Calibri"/>
        <family val="2"/>
      </rPr>
      <t>if Activity.Type=3</t>
    </r>
  </si>
  <si>
    <r>
      <t xml:space="preserve">must be a valid HCPCS Code </t>
    </r>
    <r>
      <rPr>
        <sz val="11"/>
        <color indexed="10"/>
        <rFont val="Calibri"/>
        <family val="2"/>
      </rPr>
      <t>if Activity.Type=4</t>
    </r>
  </si>
  <si>
    <r>
      <t xml:space="preserve">must be a valid Drug Code </t>
    </r>
    <r>
      <rPr>
        <sz val="11"/>
        <color indexed="10"/>
        <rFont val="Calibri"/>
        <family val="2"/>
      </rPr>
      <t>if Activity.Type=5</t>
    </r>
  </si>
  <si>
    <r>
      <t xml:space="preserve">must be a valid Service Code </t>
    </r>
    <r>
      <rPr>
        <sz val="11"/>
        <color indexed="10"/>
        <rFont val="Calibri"/>
        <family val="2"/>
      </rPr>
      <t>if Activity.Type=8</t>
    </r>
  </si>
  <si>
    <r>
      <t xml:space="preserve">must be a valid DRG Code </t>
    </r>
    <r>
      <rPr>
        <sz val="11"/>
        <color indexed="10"/>
        <rFont val="Calibri"/>
        <family val="2"/>
      </rPr>
      <t>if Activity.Type=9</t>
    </r>
  </si>
  <si>
    <t>Clinician</t>
  </si>
  <si>
    <t>must be a valid HAAD, DHA or MOH clinician license, if present</t>
  </si>
  <si>
    <t>must be greater than zero</t>
  </si>
  <si>
    <t>&gt;= Contract.StartDate</t>
  </si>
  <si>
    <t>must be a valid Universal Tooth Numbering code if Observation.Type = Universal Dental</t>
  </si>
  <si>
    <t xml:space="preserve">must be equal to Member.ID if Member.Relation = ‘Principal’ </t>
  </si>
  <si>
    <t>RenewalDate</t>
  </si>
  <si>
    <t>&gt;= 1-Jan-2005</t>
  </si>
  <si>
    <t>&gt;= Contract.RenewalDate</t>
  </si>
  <si>
    <t>Simple Type</t>
  </si>
  <si>
    <t>DateForm</t>
  </si>
  <si>
    <t>cannot be less than 01/01/1900</t>
  </si>
  <si>
    <t>DateTimeForm</t>
  </si>
  <si>
    <t>cannot be less than 01/01/1900 00:00</t>
  </si>
  <si>
    <t>may not contain retired code.
Reference: DSP Decision no. 179.
Note: effective date is compared to Header.TransactionDate.</t>
  </si>
  <si>
    <t>BirthDate</t>
  </si>
  <si>
    <t>&lt;= Header.TransactionDate</t>
  </si>
  <si>
    <t>must be before Header.TransactionDate</t>
  </si>
  <si>
    <t>Gender</t>
  </si>
  <si>
    <t>may not be 9 if Header.SenderID is a payer</t>
  </si>
  <si>
    <t>must have a value if Member.Relation has value and it is not ‘Principal’</t>
  </si>
  <si>
    <t>Zip file uploaded to the Post Office must contain only one xml file.</t>
  </si>
  <si>
    <t>Names of files uploaded to the Post Office may not contain reserved xml symbols.</t>
  </si>
  <si>
    <t>&gt;= annual Basic Product premium if Contract.PackageName &lt;&gt; {Thiqa 1, Thiqa 2, Thiqa 3, Thiqa 4, 101, 102, 103, 104, 105, 106, 107, 108, 109} and if patient is not newborn.
Member is considered newborn if Contract.RenewalDate is within one year from Person.BirthDate.</t>
  </si>
  <si>
    <t>= 9 (IR DRG) is only allowed for in-patient claims</t>
  </si>
  <si>
    <t>must be &lt; 1000 and have maximum 4 numbers after decimal separator;</t>
  </si>
  <si>
    <t>&gt;= 0</t>
  </si>
  <si>
    <t>must be in the list of HAAD authorized benefit packages.
This rule applies for contracts with {Contract.StartDate, Contract.RenewalDate} &gt;= 25-Mar-2010.</t>
  </si>
  <si>
    <t>= Header.ReceiverID</t>
  </si>
  <si>
    <r>
      <t xml:space="preserve">must have a value </t>
    </r>
    <r>
      <rPr>
        <sz val="11"/>
        <color indexed="10"/>
        <rFont val="Calibri"/>
        <family val="2"/>
      </rPr>
      <t>For Authorization Type  ("Eligibility" , 
"Prescription", "Authorization")</t>
    </r>
    <r>
      <rPr>
        <sz val="11"/>
        <color indexed="56"/>
        <rFont val="Calibri"/>
        <family val="2"/>
      </rPr>
      <t xml:space="preserve">
</t>
    </r>
  </si>
  <si>
    <t>must be unique within a file</t>
  </si>
  <si>
    <t>must be a valid denial code.</t>
  </si>
  <si>
    <t>&gt;= Authorization.Start</t>
  </si>
  <si>
    <t>must be HAAD, DHA or MOH provider license</t>
  </si>
  <si>
    <t>Combination {ID, IDPayer} must be present in at least one Prior.Authorization with Prior.Authorization.Header.SenderID = Prior.Request.Header.ReceiverID and TransactionDate within previous six months if Authorization.Type = 'Correction', 'Complaint'</t>
  </si>
  <si>
    <t>must be present in at least one Person.Register transaction; this rule will generate warning instead of error until further notice</t>
  </si>
  <si>
    <t>DateOrdered</t>
  </si>
  <si>
    <t>must be unique within an authorization</t>
  </si>
  <si>
    <t>Activities in 'internal complaint' type resubmissions must have the same Activity.ID as in the original submission, in all other types of resubmissions Activity.ID must be unique across for the same claim or request</t>
  </si>
  <si>
    <t>must not have value for Authorization Type "Eligibility" and “Prescription”, and Must have value If Authorization Type is "Authorization" or "Extension" for inpatient`</t>
  </si>
  <si>
    <t>TPAID</t>
  </si>
  <si>
    <t>must be a valid TPA HAAD license, if present</t>
  </si>
  <si>
    <t>must be present if Contract.TPAID has value</t>
  </si>
  <si>
    <t>Relation</t>
  </si>
  <si>
    <t>must be present if SenderID is payer</t>
  </si>
  <si>
    <t>&gt;=0</t>
  </si>
  <si>
    <t>= 0 if Activity.PaymentAmount = 0</t>
  </si>
  <si>
    <t>may be used after 1-Dec-2014 only</t>
  </si>
  <si>
    <t>must be Y, N, U, W or 1, if DxInfo.Type = POA</t>
  </si>
  <si>
    <t>= Header.SenderID, if present; this rule is valid only if Header.SenderID = payer.</t>
  </si>
  <si>
    <t>may be ReasonForVisit after 1-Dec-2014 only</t>
  </si>
  <si>
    <t>must not be present for Authorization Type = "Cancellation"</t>
  </si>
  <si>
    <t>must not be present for Authorization Type ( Cancellation, Eligibility)</t>
  </si>
  <si>
    <t>must not have value for Authorization Type ("Eligibility" , "Prescription",  and "Authorization" for Outpatient)</t>
  </si>
  <si>
    <t xml:space="preserve">must have atleast one Diagnosis If Authorization Type is "Prescription" or  "Authorization" </t>
  </si>
  <si>
    <t>must have atleast one Activity If Authorization Type is "Prescription" or  "Authorization"</t>
  </si>
  <si>
    <t xml:space="preserve">must have value If Authorization Type is "Prescription" or  "Authorization" </t>
  </si>
  <si>
    <t>must not have a value If  Activity.Type=10 [Generic drug]</t>
  </si>
  <si>
    <t>must have a value If Authorization Type is "Prescription"</t>
  </si>
  <si>
    <t>Must have atleast 6 Observations (Dose ,DosageForm, Route, Duration,Frequency, Refills) for Autharization Type= "Prescription" and Activity.Type = (10 or 5 or 4)</t>
  </si>
  <si>
    <t>must have a value If Authorization Type is "Prescription" or  "Authorization" unless Observation.Type ("Universal Dental" or "Flags")</t>
  </si>
  <si>
    <t>ValueType</t>
  </si>
  <si>
    <t xml:space="preserve"> must have a value If Authorization Type is "Prescription" or  "Authorization" unless Observation.Type ("Universal Dental" or "Flags")</t>
  </si>
  <si>
    <t>Result</t>
  </si>
  <si>
    <t xml:space="preserve">must have value For Authorization Type  ("Eligibility" , "Cancellation")
and 
Must not have value for Authorization Type  ("Prescription", "Authorization")
</t>
  </si>
  <si>
    <t>must have value For Authorization Type  ("Cancellation") if Authorization Result = "No"</t>
  </si>
  <si>
    <t>Limit</t>
  </si>
  <si>
    <t>must not have value if Authorization Type &lt;&gt; "Prescription"</t>
  </si>
  <si>
    <t>must not be present for Authorization Type ( Cancellation, Eligibility, Extension)</t>
  </si>
  <si>
    <t>Payment Amount</t>
  </si>
  <si>
    <t xml:space="preserve">Must have value if Authorization type is ("Authorization"  or "Prescription") and Activity.Type=5 </t>
  </si>
  <si>
    <t xml:space="preserve">Must not have value if Authorization Type ="Prescription" and Activity.Type=5 </t>
  </si>
  <si>
    <r>
      <t>Migration of shafafiya validation engine to a new platform</t>
    </r>
    <r>
      <rPr>
        <b/>
        <sz val="11"/>
        <color rgb="FFFF0000"/>
        <rFont val="Calibri"/>
        <family val="2"/>
      </rPr>
      <t xml:space="preserve"> - changes to validation are highlighted red</t>
    </r>
  </si>
  <si>
    <t>FacilityID</t>
  </si>
  <si>
    <t>must be a valid HAAD, DHA or MOH provider license</t>
  </si>
  <si>
    <t>must be numeric if Observation.Type = LOINC. Symbols &lt; and &gt; are allowed only on the first position of the value. Examples of valid LOINC values: 123.56, &gt;12.34, &lt;32.56.</t>
  </si>
  <si>
    <r>
      <t xml:space="preserve">must be a valid Dental Code </t>
    </r>
    <r>
      <rPr>
        <sz val="11"/>
        <color indexed="10"/>
        <rFont val="Calibri"/>
        <family val="2"/>
      </rPr>
      <t xml:space="preserve">with Type USCLS </t>
    </r>
    <r>
      <rPr>
        <sz val="11"/>
        <color indexed="10"/>
        <rFont val="Calibri"/>
        <family val="2"/>
      </rPr>
      <t xml:space="preserve">if </t>
    </r>
    <r>
      <rPr>
        <sz val="11"/>
        <color indexed="10"/>
        <rFont val="Calibri"/>
        <family val="2"/>
      </rPr>
      <t>Activity.Type=6</t>
    </r>
  </si>
  <si>
    <r>
      <t xml:space="preserve">must be a valid payer HAAD license </t>
    </r>
    <r>
      <rPr>
        <sz val="11"/>
        <color indexed="10"/>
        <rFont val="Calibri"/>
        <family val="2"/>
      </rPr>
      <t>or  "@name"</t>
    </r>
  </si>
  <si>
    <r>
      <t xml:space="preserve">&lt;= Header.TransactionDate </t>
    </r>
    <r>
      <rPr>
        <sz val="11"/>
        <color indexed="10"/>
        <rFont val="Calibri"/>
        <family val="2"/>
      </rPr>
      <t>if present</t>
    </r>
  </si>
  <si>
    <t>must have one principal diagnosis only</t>
  </si>
  <si>
    <r>
      <t xml:space="preserve">must have at least one object Member if SenderID is payer </t>
    </r>
    <r>
      <rPr>
        <sz val="11"/>
        <color indexed="10"/>
        <rFont val="Calibri"/>
        <family val="2"/>
      </rPr>
      <t>(or provider this should be removed)</t>
    </r>
  </si>
  <si>
    <r>
      <t xml:space="preserve">POA </t>
    </r>
    <r>
      <rPr>
        <sz val="11"/>
        <color indexed="10"/>
        <rFont val="Calibri"/>
        <family val="2"/>
      </rPr>
      <t>can be used only</t>
    </r>
    <r>
      <rPr>
        <sz val="11"/>
        <color indexed="56"/>
        <rFont val="Calibri"/>
        <family val="2"/>
      </rPr>
      <t xml:space="preserve"> if Encounter.Type = 3 or 4</t>
    </r>
  </si>
  <si>
    <t>Mandatory If Authorization Type is "Extension"
 Or 
Mandatory If Authorization Type is ("Authorization" or "Prescription" ) and resubmission object is presented
Or 
optional for cancellation
otherwise
must be empty</t>
  </si>
  <si>
    <t>= SelfPay or ProFormaPayer if Header.SenderID is a provider and Header.ReceiverID is HAAD</t>
  </si>
  <si>
    <t>= Header.SenderID if Header.SenderID is a payer</t>
  </si>
  <si>
    <t>= HAAD if Header.SenderID = SEHA (National Screening)
Note: the rule is obsolete and not in use since 14-Mar-2011.</t>
  </si>
  <si>
    <t>= Header.SenderID if Header.SenderID is a provider</t>
  </si>
  <si>
    <t xml:space="preserve">DenialCode </t>
  </si>
  <si>
    <r>
      <t xml:space="preserve">must be a valid denial code. </t>
    </r>
    <r>
      <rPr>
        <sz val="11"/>
        <color indexed="10"/>
        <rFont val="Calibri"/>
        <family val="2"/>
      </rPr>
      <t>if present</t>
    </r>
    <r>
      <rPr>
        <sz val="11"/>
        <color indexed="56"/>
        <rFont val="Calibri"/>
        <family val="2"/>
      </rPr>
      <t xml:space="preserve">
Note: this rule is not in use from 01-Oct-2010.</t>
    </r>
  </si>
  <si>
    <t>PatientShare</t>
  </si>
  <si>
    <t>Gross</t>
  </si>
  <si>
    <t>&gt;= Claim.PatientShare + Claim.Net</t>
  </si>
  <si>
    <t>must be equal to the sum of all its Activity.Net</t>
  </si>
  <si>
    <t>Both Claim.ProviderID and Encounter.FacilityID must be valid HAAD, DHA or MOH provider HAAD licenses or have @value if present</t>
  </si>
  <si>
    <t>= Header.SenderID if Header.SenderID is a provider
Note: this rule is cancelled on 4-Jun-2010.</t>
  </si>
  <si>
    <r>
      <t xml:space="preserve">= HAAD provider license if Header.RecieverID = </t>
    </r>
    <r>
      <rPr>
        <sz val="11"/>
        <color indexed="10"/>
        <rFont val="Calibri"/>
        <family val="2"/>
      </rPr>
      <t>D001,</t>
    </r>
    <r>
      <rPr>
        <sz val="11"/>
        <color indexed="56"/>
        <rFont val="Calibri"/>
        <family val="2"/>
      </rPr>
      <t xml:space="preserve"> or </t>
    </r>
    <r>
      <rPr>
        <sz val="11"/>
        <color indexed="10"/>
        <rFont val="Calibri"/>
        <family val="2"/>
      </rPr>
      <t>D001</t>
    </r>
    <r>
      <rPr>
        <sz val="11"/>
        <color indexed="56"/>
        <rFont val="Calibri"/>
        <family val="2"/>
      </rPr>
      <t xml:space="preserve"> if Header.RecieverID = HAAD for Encounter.Type = 7 (National Screening)</t>
    </r>
  </si>
  <si>
    <r>
      <t xml:space="preserve">= </t>
    </r>
    <r>
      <rPr>
        <sz val="11"/>
        <color indexed="10"/>
        <rFont val="Calibri"/>
        <family val="2"/>
      </rPr>
      <t>D001</t>
    </r>
    <r>
      <rPr>
        <sz val="11"/>
        <color indexed="56"/>
        <rFont val="Calibri"/>
        <family val="2"/>
      </rPr>
      <t xml:space="preserve"> if Header.SenderID = HAAD provider license, or HAAD if Header. SenderID =</t>
    </r>
    <r>
      <rPr>
        <sz val="11"/>
        <color indexed="10"/>
        <rFont val="Calibri"/>
        <family val="2"/>
      </rPr>
      <t xml:space="preserve"> D001</t>
    </r>
    <r>
      <rPr>
        <sz val="11"/>
        <color indexed="56"/>
        <rFont val="Calibri"/>
        <family val="2"/>
      </rPr>
      <t xml:space="preserve"> for Encounter.Type = 7 (National Screening) </t>
    </r>
  </si>
  <si>
    <t>must have a value for inpatient;</t>
  </si>
  <si>
    <t>EndType</t>
  </si>
  <si>
    <t>must have a value for inpatient</t>
  </si>
  <si>
    <t>TransferSource</t>
  </si>
  <si>
    <t>must be a valid HAAD, DHA or MOH provider license if Encounter.StartType = 3 or 8 (Transfer from another facility)</t>
  </si>
  <si>
    <t>TransferDestination</t>
  </si>
  <si>
    <t>must be a valid HAAD, DHA or MOH provider license if Encounter.EndType = 4 or 7 (Transfer to another facility)</t>
  </si>
  <si>
    <t xml:space="preserve">Observation </t>
  </si>
  <si>
    <t>must have a value if Observation.Type &lt;&gt; Universal Dental</t>
  </si>
  <si>
    <r>
      <t xml:space="preserve">must have a value  if Observation.Type &lt;&gt; Universal Dental </t>
    </r>
    <r>
      <rPr>
        <sz val="11"/>
        <color indexed="10"/>
        <rFont val="Calibri"/>
        <family val="2"/>
      </rPr>
      <t>or Flags</t>
    </r>
  </si>
  <si>
    <t>must be in the allowed range approved by HAAD (list of LOINC codes with their allowed values range is published on Data Dictionary web site).
Note: this rule will generate warnings.</t>
  </si>
  <si>
    <t>must be valid (list of LOINC codes with their allowed value types is published on Data Dictionary web site)</t>
  </si>
  <si>
    <t>must have a correct value from the list of nationalities published on HAAD web site</t>
  </si>
  <si>
    <t xml:space="preserve">must be equal to the current date. </t>
  </si>
  <si>
    <t>must be a valid ICD9 Code</t>
  </si>
  <si>
    <r>
      <t xml:space="preserve">must have a value
</t>
    </r>
    <r>
      <rPr>
        <sz val="11"/>
        <color indexed="10"/>
        <rFont val="Calibri"/>
        <family val="2"/>
      </rPr>
      <t>This rule decommissioned on 1-June-2014</t>
    </r>
  </si>
  <si>
    <t>if present, must be a valid HAAD, DHA or MOH clinician license if Claim.ProviderID is a valid HAAD provider license or DHA provider license or MOH provider license or must be @value if Claim.ProviderID is @value</t>
  </si>
  <si>
    <t>if present, must be a valid HAAD, DHA or MOH clinician license if Encounter.FacilityID is a valid HAAD license or must be @value if Encounter.FacilityID is @value</t>
  </si>
  <si>
    <r>
      <t xml:space="preserve">must be a valid denial code </t>
    </r>
    <r>
      <rPr>
        <sz val="11"/>
        <color indexed="10"/>
        <rFont val="Calibri"/>
        <family val="2"/>
      </rPr>
      <t>if presents</t>
    </r>
  </si>
  <si>
    <t>must have a value if Activity.Net &lt;&gt; Activity.PaymentAmount</t>
  </si>
  <si>
    <t>must not be there for Prescription and Authorization.</t>
  </si>
  <si>
    <t>must have LOINC observations. Refer to Reporting Requirements spreadsheet for the list of CPT codes that require observations and the respective LOINC codes for observations.
Violations of this rule are shown as warnings if at least one claim encounter has Encounter.Start &gt;= 01-Jan-2010 and errors if Encounter.Start &gt;= 10-Oct-2010.
This rule is valid only if Header.SenderID is a provider.</t>
  </si>
  <si>
    <t>must be written as "HAAD" or "@HAAD"</t>
  </si>
  <si>
    <t>must be written as "SEHA" or "@SEHA"
Note: the rule is obsolete and not in use since 14-Mar-2011.</t>
  </si>
  <si>
    <t>must be in the list of allowed licenses assigned to the given Post Office login</t>
  </si>
  <si>
    <r>
      <t xml:space="preserve">must have value if Header.SenderID = Payer </t>
    </r>
    <r>
      <rPr>
        <sz val="11"/>
        <color indexed="10"/>
        <rFont val="Calibri"/>
        <family val="2"/>
      </rPr>
      <t>or TPA</t>
    </r>
  </si>
  <si>
    <r>
      <t xml:space="preserve">must be a valid Dental Code </t>
    </r>
    <r>
      <rPr>
        <sz val="11"/>
        <color indexed="10"/>
        <rFont val="Calibri"/>
        <family val="2"/>
      </rPr>
      <t xml:space="preserve">with Type (USCLS,CDT) </t>
    </r>
    <r>
      <rPr>
        <sz val="11"/>
        <color indexed="10"/>
        <rFont val="Calibri"/>
        <family val="2"/>
      </rPr>
      <t xml:space="preserve">if </t>
    </r>
    <r>
      <rPr>
        <sz val="11"/>
        <color indexed="10"/>
        <rFont val="Calibri"/>
        <family val="2"/>
      </rPr>
      <t>Activity.Type=6</t>
    </r>
  </si>
  <si>
    <t>must have a valid value. Refer to the specific rules on Observation.Code.</t>
  </si>
  <si>
    <t>=6 if present and Activity.Observation.Type=’Universal Dental’</t>
  </si>
  <si>
    <t>must be the license number of the healthcare entity</t>
  </si>
  <si>
    <t>in combination with Claim.ID must be unique within a file</t>
  </si>
  <si>
    <t>in combination with Claim.ProviderID must be globally unique within a file, unless Claim.Resubmission element is present</t>
  </si>
  <si>
    <t>must be empty unless Resubmission.Type = 'correction' or 'internal complaint' if Header.SenderID = Provider</t>
  </si>
  <si>
    <t>must be empty, relevant code should be present in Activity.DenialCode for all activities in the Claim</t>
  </si>
  <si>
    <t>must be 5 = Drug if Resubmission.Type = Legacy</t>
  </si>
  <si>
    <t>must not be a pharmacist
Note: the rule is decommissioned from 3-Dec-2013</t>
  </si>
  <si>
    <t>&lt;= Header.TransactionDate
Note: rule is suspended on 31-May-2011 as per HAAD instructions.</t>
  </si>
  <si>
    <t>may have maximum 30 symbols</t>
  </si>
  <si>
    <t>must be unique within a claim</t>
  </si>
  <si>
    <t>Combination of Claim.ID, Claim.ProviderID, Activity.ID, Activity.Start, Activity.Type, Activity.Code, Activity.OrderingClinician, Activity.Clinician, Activity.Net and Activity.Quantity must be present in at least one Claim.Submission with Claim.Submission.Header.SenderID = Remittance.Advice.Header.ReceiverID 
This rule is not applied if Header.ReceiverID = HAAD.</t>
  </si>
  <si>
    <t>must have no modifier if Activity.Type = 3 (CPT).
Note: this rule has effective date of 30-Sep-2008 for providers and 11-Aug-2010 for payers.
Note: this rule is not in use from 1-Jul-2011, if DSP approves the implementation of modifiers.</t>
  </si>
  <si>
    <t xml:space="preserve">Size of a transaction file not to exceed 6MB </t>
  </si>
  <si>
    <t>must be empty if Activity.Net = Activity.PaymentAmount</t>
  </si>
  <si>
    <r>
      <t xml:space="preserve">may not have Service Codes 15 to 20 </t>
    </r>
    <r>
      <rPr>
        <sz val="11"/>
        <color indexed="10"/>
        <rFont val="Calibri"/>
        <family val="2"/>
      </rPr>
      <t>except “17-24”</t>
    </r>
    <r>
      <rPr>
        <sz val="11"/>
        <color indexed="56"/>
        <rFont val="Calibri"/>
        <family val="2"/>
      </rPr>
      <t>for Encounter.Type = {1, 2, 7, 8, 9}</t>
    </r>
  </si>
  <si>
    <t>Any service code consultation must be accompanied by an activity with Activity.Type = 3 (CPT), Activity.Code representing one of the E&amp;M codes and Activity.Net=0.
This rule is valid only for Header.Sender = provider that is not in Coding Certified Facilities list and for Encounter.Type = outpatient.
Note: the rule is disabled on 27-Jul-2011.</t>
  </si>
  <si>
    <t>cannot be a TPA</t>
  </si>
  <si>
    <t>must be present in all or none of the activities within a particular claim</t>
  </si>
  <si>
    <t>must be empty if Activity.Net = 0</t>
  </si>
  <si>
    <t>= Header.ReceiverID, if Header.ReceiverID is not HAAD</t>
  </si>
  <si>
    <t>must be after the latest Activtiy.Start in the claim</t>
  </si>
  <si>
    <t>= Encounter.Start if Activity.Type = 9 (IR DRG)</t>
  </si>
  <si>
    <t>= 9 (IR DRG) is only allowed if Encounter.Start &gt; 31 Jul 2010</t>
  </si>
  <si>
    <t>must be within one year before Header.TransactionDate</t>
  </si>
  <si>
    <r>
      <t xml:space="preserve">must be within one year before Header.TransactionDate, if Encounter.End is not present </t>
    </r>
    <r>
      <rPr>
        <sz val="11"/>
        <color indexed="10"/>
        <rFont val="Calibri"/>
        <family val="2"/>
      </rPr>
      <t>and Resubmission element not present</t>
    </r>
  </si>
  <si>
    <t>List</t>
  </si>
  <si>
    <r>
      <t xml:space="preserve">&gt; 0 </t>
    </r>
    <r>
      <rPr>
        <sz val="11"/>
        <color indexed="10"/>
        <rFont val="Calibri"/>
        <family val="2"/>
      </rPr>
      <t>if present</t>
    </r>
  </si>
  <si>
    <t>must be empty if Claim.PayerID = SelfPay or ProFormaPayer.
Note: this rule is decommissioned from 1-Sep-2014.</t>
  </si>
  <si>
    <t>must be within 24 hours from Encounter.Start if Encounter.Type = Outpatient</t>
  </si>
  <si>
    <t>= Header.SenderID</t>
  </si>
  <si>
    <t>&gt;= 01-Jan-2011</t>
  </si>
  <si>
    <r>
      <t xml:space="preserve">must be empty unless </t>
    </r>
    <r>
      <rPr>
        <sz val="11"/>
        <color indexed="10"/>
        <rFont val="Calibri"/>
        <family val="2"/>
      </rPr>
      <t>Resubmission.Type</t>
    </r>
    <r>
      <rPr>
        <sz val="11"/>
        <color indexed="56"/>
        <rFont val="Calibri"/>
        <family val="2"/>
      </rPr>
      <t xml:space="preserve"> = 'Correction', 'Complaint' </t>
    </r>
  </si>
  <si>
    <t>StartType</t>
  </si>
  <si>
    <t>can be equal to 7 (Continuing encounter) only if Encounter.FacilityID = MF3048
Note: the rule is decommissioned from 26-Sep-2011.</t>
  </si>
  <si>
    <t>can be equal to 6 (Not discharged) only if Encounter.FacilityID = MF3048
Note: the rule is decommissioned from 26-Sep-2011.</t>
  </si>
  <si>
    <t>PaymentReference</t>
  </si>
  <si>
    <r>
      <t xml:space="preserve">must have value </t>
    </r>
    <r>
      <rPr>
        <sz val="11"/>
        <color indexed="10"/>
        <rFont val="Calibri"/>
        <family val="2"/>
      </rPr>
      <t xml:space="preserve">if there is at least one activity with </t>
    </r>
    <r>
      <rPr>
        <sz val="11"/>
        <color indexed="56"/>
        <rFont val="Calibri"/>
        <family val="2"/>
      </rPr>
      <t>Activity.PaymentAmount &lt;&gt; 0</t>
    </r>
  </si>
  <si>
    <t>must have a value if Activity.Start &gt;= 1-Jun-2011</t>
  </si>
  <si>
    <r>
      <t xml:space="preserve">must have a value </t>
    </r>
    <r>
      <rPr>
        <sz val="11"/>
        <color indexed="10"/>
        <rFont val="Calibri"/>
        <family val="2"/>
      </rPr>
      <t>for all activities after 1-Jun-14</t>
    </r>
    <r>
      <rPr>
        <sz val="11"/>
        <color indexed="56"/>
        <rFont val="Calibri"/>
        <family val="2"/>
      </rPr>
      <t xml:space="preserve"> </t>
    </r>
    <r>
      <rPr>
        <sz val="11"/>
        <color indexed="10"/>
        <rFont val="Calibri"/>
        <family val="2"/>
      </rPr>
      <t>and must not be present before 1 Jun14</t>
    </r>
  </si>
  <si>
    <t>must not be a pharmacist</t>
  </si>
  <si>
    <r>
      <t xml:space="preserve">must be a valid payer </t>
    </r>
    <r>
      <rPr>
        <sz val="11"/>
        <color indexed="10"/>
        <rFont val="Calibri"/>
        <family val="2"/>
      </rPr>
      <t xml:space="preserve">(Classified as insurance or others) </t>
    </r>
    <r>
      <rPr>
        <sz val="11"/>
        <color indexed="56"/>
        <rFont val="Calibri"/>
        <family val="2"/>
      </rPr>
      <t>HAAD license , if present</t>
    </r>
  </si>
  <si>
    <r>
      <t>is globally  unique and starts with "EncounterFacilityID-" followed by a unique identifier assigned by the facility information system,</t>
    </r>
    <r>
      <rPr>
        <sz val="11"/>
        <color indexed="10"/>
        <rFont val="Calibri"/>
        <family val="2"/>
      </rPr>
      <t xml:space="preserve"> If Authorization Type equals Eligibility or Prescription or Authorization, and Resubmission element is not present</t>
    </r>
  </si>
  <si>
    <t>&lt;=Header.TransactionDate</t>
  </si>
  <si>
    <t>must be equal to EncounterFacilityID#EncounterPatientID 
if Claim.PayerID = SelfPay or ProFormaPayer</t>
  </si>
  <si>
    <t>Remittance Advice can be sent only once per claim or resubmission cycle, unless there is a Take Back denial code. In that case a second Remittance Advice per cycle is allowed. Maximum one Take Back for each TKBK denial code is allowed per activity.</t>
  </si>
  <si>
    <t>must be POA, if present</t>
  </si>
  <si>
    <t>EligibilityIDPayer</t>
  </si>
  <si>
    <t>may have value after 1-Dec-2014 only</t>
  </si>
  <si>
    <t>&lt;&gt; 7 For Authorization Type = "Authorization"</t>
  </si>
  <si>
    <t xml:space="preserve"> </t>
  </si>
  <si>
    <t>Decommissioned rules are marked green</t>
  </si>
  <si>
    <t>Rules that are validated by the XML schema are marker yellow</t>
  </si>
  <si>
    <r>
      <t xml:space="preserve">must contain a pdf file </t>
    </r>
    <r>
      <rPr>
        <sz val="11"/>
        <color indexed="10"/>
        <rFont val="Calibri"/>
        <family val="2"/>
      </rPr>
      <t xml:space="preserve">if present  </t>
    </r>
    <r>
      <rPr>
        <b/>
        <sz val="11"/>
        <color indexed="10"/>
        <rFont val="Calibri"/>
        <family val="2"/>
      </rPr>
      <t>(This is not implemented Yet)</t>
    </r>
  </si>
  <si>
    <r>
      <t xml:space="preserve">= Header.ReceiverID if Header.SenderID is a provider </t>
    </r>
    <r>
      <rPr>
        <sz val="11"/>
        <color indexed="10"/>
        <rFont val="Calibri"/>
        <family val="2"/>
      </rPr>
      <t xml:space="preserve">and Header.ReceiverID &lt;&gt; "HAAD"  and 
Header.ReceiverID is a valid payer.
 </t>
    </r>
  </si>
  <si>
    <r>
      <t xml:space="preserve">must have one principal diagnosis only.
</t>
    </r>
    <r>
      <rPr>
        <sz val="11"/>
        <color indexed="10"/>
        <rFont val="Calibri"/>
        <family val="2"/>
      </rPr>
      <t>( remove it Effective date 1-Feb-2010 is only valid for claims with Resubmission.Type = 'internal complaint' or 'legacy'.)</t>
    </r>
  </si>
  <si>
    <r>
      <t xml:space="preserve">must have 5% or less activities </t>
    </r>
    <r>
      <rPr>
        <sz val="11"/>
        <color indexed="10"/>
        <rFont val="Calibri"/>
        <family val="2"/>
      </rPr>
      <t xml:space="preserve">with Activity.Code =12 for service code (Activity.Type = 8)  </t>
    </r>
    <r>
      <rPr>
        <sz val="11"/>
        <color indexed="56"/>
        <rFont val="Calibri"/>
        <family val="2"/>
      </rPr>
      <t xml:space="preserve">in each e-claim file.
</t>
    </r>
    <r>
      <rPr>
        <sz val="11"/>
        <color indexed="10"/>
        <rFont val="Calibri"/>
        <family val="2"/>
      </rPr>
      <t>(Following to be removed)Providers effective date: December 1, 2009.
Payers effective date: January 1, 2010</t>
    </r>
  </si>
  <si>
    <r>
      <t xml:space="preserve">must be a valid ICD9 code </t>
    </r>
    <r>
      <rPr>
        <sz val="11"/>
        <color indexed="10"/>
        <rFont val="Calibri"/>
        <family val="2"/>
      </rPr>
      <t>for Encounter.Start &lt; 15-Sep-2016 and a Valid ICD10 for Encounter.Start &gt;= 15-Sep-2016. It also can be ICD9 or ICD10 for Pharamacy or Laboratory Sender</t>
    </r>
  </si>
  <si>
    <t>must be HAAD, DHA or MOH provider license, or HAAD payer license, or HAAD TPA license. Refer to the transaction specific rule on allowed values for Header.SenderID.</t>
  </si>
  <si>
    <r>
      <t xml:space="preserve">must be HAAD, DHA or MOH provider license, </t>
    </r>
    <r>
      <rPr>
        <sz val="11"/>
        <color indexed="10"/>
        <rFont val="Calibri"/>
        <family val="2"/>
      </rPr>
      <t xml:space="preserve"> </t>
    </r>
    <r>
      <rPr>
        <sz val="11"/>
        <color indexed="56"/>
        <rFont val="Calibri"/>
        <family val="2"/>
      </rPr>
      <t>or HAAD</t>
    </r>
  </si>
  <si>
    <r>
      <t xml:space="preserve">must be HAAD, DHA or MOH provider license, or HAAD payer license, or HAAD TPA license, </t>
    </r>
    <r>
      <rPr>
        <sz val="11"/>
        <color indexed="56"/>
        <rFont val="Calibri"/>
        <family val="2"/>
      </rPr>
      <t xml:space="preserve"> or HAAD. Refer to the transaction specific rule on allowed values for Header.ReceiverID</t>
    </r>
  </si>
  <si>
    <r>
      <t xml:space="preserve">HAAD </t>
    </r>
    <r>
      <rPr>
        <sz val="11"/>
        <color indexed="10"/>
        <rFont val="Calibri"/>
        <family val="2"/>
      </rPr>
      <t xml:space="preserve"> </t>
    </r>
    <r>
      <rPr>
        <sz val="11"/>
        <color indexed="56"/>
        <rFont val="Calibri"/>
        <family val="2"/>
      </rPr>
      <t xml:space="preserve"> may be a receiver for Claim.Submission, Remittance.Advice and Person.Register transactions only</t>
    </r>
  </si>
  <si>
    <r>
      <t>= HAAD</t>
    </r>
    <r>
      <rPr>
        <sz val="11"/>
        <color indexed="10"/>
        <rFont val="Calibri"/>
        <family val="2"/>
      </rPr>
      <t xml:space="preserve">  </t>
    </r>
    <r>
      <rPr>
        <sz val="11"/>
        <color indexed="56"/>
        <rFont val="Calibri"/>
        <family val="2"/>
      </rPr>
      <t>if Claim.Submission transaction is sent by Payer or TPA</t>
    </r>
  </si>
  <si>
    <r>
      <t xml:space="preserve">&gt;= Encounter.Start and &lt;= Encounter.End </t>
    </r>
    <r>
      <rPr>
        <sz val="11"/>
        <color indexed="10"/>
        <rFont val="Calibri"/>
        <family val="2"/>
      </rPr>
      <t>if Encounter.End is has a value</t>
    </r>
  </si>
  <si>
    <t>in combination with Claim.ProviderID must be unique within a file
This rule is implemented as it is on November 14, 2010. The rule is applied for all e-claim files regardless of Activity.Start and Header.TransactionDate values.</t>
  </si>
  <si>
    <t>must have a value if claim has at least one activity with Activity.Start &gt;= 07-Jun-2010.
Reference: DSP decision 148.</t>
  </si>
  <si>
    <t>must have a value if claim has at least one activity with Activity.Start &gt;= 07-Jun-2010.
Reference: DSP decision 159.</t>
  </si>
  <si>
    <r>
      <t xml:space="preserve">must be unique within a claim </t>
    </r>
    <r>
      <rPr>
        <sz val="11"/>
        <color indexed="10"/>
        <rFont val="Calibri"/>
        <family val="2"/>
      </rPr>
      <t xml:space="preserve">excluding "Admitting" and "ReasonforVisit" </t>
    </r>
  </si>
  <si>
    <t>UnifiedNumber</t>
  </si>
  <si>
    <t>must be present, if Sender is a Payer</t>
  </si>
  <si>
    <t>FirstNameEn</t>
  </si>
  <si>
    <t>MiddleNameEn</t>
  </si>
  <si>
    <t>LastNameEn</t>
  </si>
  <si>
    <t>FirstNameAr</t>
  </si>
  <si>
    <t>MiddleNameAr</t>
  </si>
  <si>
    <t>LastNameAr</t>
  </si>
  <si>
    <t>NationalityCode</t>
  </si>
  <si>
    <t>Change of PersonRegister schema and related validation</t>
  </si>
  <si>
    <t>must be valid as per the PersonProfile web service</t>
  </si>
  <si>
    <t>if present, must be part of the FullNameEn for the UnifiedNumber in the PersonProfile web service resonse</t>
  </si>
  <si>
    <t>if present, must be part of the FullNameEn  for the UnifiedNumber in the PersonProfile web service resonse</t>
  </si>
  <si>
    <t>if present, must be part of the fullnameArabic  for the UnifiedNumber in the PersonProfile web service resonse</t>
  </si>
  <si>
    <t>if present, must be part of the fullnameArabic for the UnifiedNumber in the PersonProfile web service resonse</t>
  </si>
  <si>
    <t>If present, must be the same as dateofBirth for the UnifiedNumber in the PersonProfile web service resonse</t>
  </si>
  <si>
    <t>if present, must be the same as nationalityCode for the UnifiedNumber in the PersonProfile web service resonse</t>
  </si>
  <si>
    <t>Add exception for the rule</t>
  </si>
  <si>
    <t>Web services</t>
  </si>
  <si>
    <t>Description</t>
  </si>
  <si>
    <t>Change</t>
  </si>
  <si>
    <r>
      <t>must be a valid Drug Code if Activity.Type=5</t>
    </r>
    <r>
      <rPr>
        <sz val="11"/>
        <color rgb="FFC00000"/>
        <rFont val="Calibri"/>
        <family val="2"/>
        <scheme val="minor"/>
      </rPr>
      <t>; exception: ReceiverID=HAAD and SenderID is a Payer</t>
    </r>
  </si>
  <si>
    <r>
      <t>must be a valid Dental Code with Type USCLS if Activity.Type=6</t>
    </r>
    <r>
      <rPr>
        <sz val="11"/>
        <color rgb="FFC00000"/>
        <rFont val="Calibri"/>
        <family val="2"/>
        <scheme val="minor"/>
      </rPr>
      <t xml:space="preserve">; </t>
    </r>
    <r>
      <rPr>
        <sz val="11"/>
        <color rgb="FFC00000"/>
        <rFont val="Calibri"/>
        <family val="2"/>
      </rPr>
      <t>exception: ReceiverID=HAAD and SenderID is a Payer</t>
    </r>
  </si>
  <si>
    <r>
      <t>must be a valid Service Code if Activity.Type=8</t>
    </r>
    <r>
      <rPr>
        <sz val="11"/>
        <color rgb="FFC00000"/>
        <rFont val="Calibri"/>
        <family val="2"/>
      </rPr>
      <t>; exception: ReceiverID=HAAD and SenderID is a Payer</t>
    </r>
  </si>
  <si>
    <t>must have a valid DoH License on Activity Start date</t>
  </si>
  <si>
    <t xml:space="preserve">must have a valid DoH License on Activity Start date 
and if Claim.PayerID &lt;&gt; SelfPay or ProFormaPayer
and OrderingClinician not in HSF Clinician exlusion list </t>
  </si>
  <si>
    <t>New validation rule</t>
  </si>
  <si>
    <t>Activity.
Start</t>
  </si>
  <si>
    <t>Encounter.
Start</t>
  </si>
  <si>
    <t>VATPercentage must be between 0 &amp; 100.</t>
  </si>
  <si>
    <t>VATPercentage</t>
  </si>
  <si>
    <t>Must be present</t>
  </si>
  <si>
    <t>6/1/2014, 23-Sep-17</t>
  </si>
  <si>
    <t>must have at least one object Member if SenderID is payer</t>
  </si>
  <si>
    <t>must have a value - schema validation</t>
  </si>
  <si>
    <t>must be unique within a file - schema validation</t>
  </si>
  <si>
    <t>must be  before or equal Header.TransactionDate</t>
  </si>
  <si>
    <t xml:space="preserve">must not contain retired code.
</t>
  </si>
  <si>
    <t>may have maximum 30 symbols - schema validation</t>
  </si>
  <si>
    <t>must be Principal, Secondary, Admitting or ReasonForVisit - schema validation</t>
  </si>
  <si>
    <t>must be equal to the number of records in the transaction file</t>
  </si>
  <si>
    <t xml:space="preserve">= Header.ReceiverID if Header.SenderID is a provider and Header.ReceiverID &lt;&gt; "HAAD"  and 
Header.ReceiverID is a valid payer.
 </t>
  </si>
  <si>
    <t xml:space="preserve">must be a valid payer HAAD license, or @name if Header.ReceiverID is TPA </t>
  </si>
  <si>
    <t>must be a valid payer HAAD license, or @name   if Header.ReceiverID is TPA or HAAD</t>
  </si>
  <si>
    <t>must be a valid HAAD, DHA or MOH provider license or @name</t>
  </si>
  <si>
    <t>must be a valid denial code. if present
Note: this rule is not in use from 01-Oct-2010.</t>
  </si>
  <si>
    <t>must have one principal diagnosis only.
(  Effective date 1-Feb-2010 is only valid for claims with Resubmission.Type = 'internal complaint' or 'legacy'.)</t>
  </si>
  <si>
    <t>must have 5% or less activities with Activity.Code =12 for service code (Activity.Type = 8)  in each e-claim file.
(Following to be removed)Providers effective date: December 1, 2009.
Payers effective date: January 1, 2010</t>
  </si>
  <si>
    <t>= HAAD provider license if Header.RecieverID = D001, or D001 if Header.RecieverID = HAAD for Encounter.Type = 7 (National Screening)</t>
  </si>
  <si>
    <t xml:space="preserve">= D001 if Header.SenderID = HAAD provider license, or HAAD if Header. SenderID = D001 for Encounter.Type = 7 (National Screening) </t>
  </si>
  <si>
    <t>must be a valid HAAD, DHA or MOH provider license or @name if Encounter.StartType = 3 or 8 (Transfer from another facility)</t>
  </si>
  <si>
    <t>must be a valid HAAD, DHA or MOH provider license or @name if Encounter.EndType = 4 or 7 (Transfer to another facility)</t>
  </si>
  <si>
    <t>must be numeric if Observation.Type = LOINC. Symbols &lt; and &gt; are allowed only on the first position of the value. Examples of valid LOINC values: 123.56, &gt;12.34, &lt;32.56. (This rule is informative rule and applicable only for rule 48)</t>
  </si>
  <si>
    <t>must be HAAD, DHA or MOH provider license,  or HAAD</t>
  </si>
  <si>
    <t>must be HAAD, DHA or MOH provider license, or HAAD payer license, or HAAD TPA license,  or HAAD. Refer to the transaction specific rule on allowed values for Header.ReceiverID</t>
  </si>
  <si>
    <t>HAAD   may be a receiver for Claim.Submission, Remittance.Advice and Person.Register transactions only</t>
  </si>
  <si>
    <t>= HAAD  if Claim.Submission transaction is sent by Payer or TPA</t>
  </si>
  <si>
    <t>must be a valid CPT Code if Activity.Type=3</t>
  </si>
  <si>
    <t>must be a valid HCPCS Code if Activity.Type=4</t>
  </si>
  <si>
    <t>must be a valid DRG Code if Activity.Type=9</t>
  </si>
  <si>
    <t>must have a value
This rule decommissioned on 1-June-2014</t>
  </si>
  <si>
    <t>5/1/2009, 23-Sep-17</t>
  </si>
  <si>
    <t xml:space="preserve">5/1/2009, 23-Sep-17 </t>
  </si>
  <si>
    <t>must be an available denial code if presents</t>
  </si>
  <si>
    <t xml:space="preserve">&gt;= Encounter.Start and if Encounter.End has a value must &lt;= Encounter.End </t>
  </si>
  <si>
    <t>must have value if Header.SenderID = Payer or TPA</t>
  </si>
  <si>
    <t>must be empty unless Resubmission.Type = 'correction' or 'internal complaint' if Header.SenderID = Provider and must have a value if Resubmission.Type = 'correction' or 'internal complaint' if Header.SenderID = Provider</t>
  </si>
  <si>
    <t>Combination {ID, IDPayer} must be present in at least one Remittance.Advice with Remittance.Advice.Header.SenderID = Claim.Submission.Header.ReceiverID   if Resubmission.Type = 'correction' or 'internal complaint'.</t>
  </si>
  <si>
    <t>if reciever is not HAAD then RemittanceAdvice cannot be resubmitted before receiving claim resubmission, i.e. combination ClaimID/ProviderID  must be unique across all RemittanceAdvices, unless ‘sterilised’ by a preceding Claim.Submission transaction.</t>
  </si>
  <si>
    <t>if reciever is not HAAD then Claim cannot be resubmitted before receiving corresponding Remittance.Advice transaction, i.e. combination ClaimID/ProviderID must be unique across all Claim.Submissions, unless ‘sterilised’ by a preceding Remittance.Advice.</t>
  </si>
  <si>
    <t>must be before or equal Header.TransactionDate</t>
  </si>
  <si>
    <t xml:space="preserve">Names of files uploaded to the Post Office may not contain reserved xml symbols. (%,&lt;,&gt; ,&amp;,:,",/,\,|,?,*,',!,&amp;)
</t>
  </si>
  <si>
    <t>must be within one year before Header.TransactionDate, if Encounter.End is not present and Resubmission element not present</t>
  </si>
  <si>
    <t xml:space="preserve">must be unique within a claim excluding "Admitting" and "ReasonforVisit" </t>
  </si>
  <si>
    <t xml:space="preserve">must have a value For Authorization Type  ("Eligibility" , 
"Prescription", "Authorization")
</t>
  </si>
  <si>
    <t>must be a valid payer HAAD license or  "@name"</t>
  </si>
  <si>
    <t>&lt;= Header.TransactionDate if present</t>
  </si>
  <si>
    <t>must have value if there is at least one activity with Activity.PaymentAmount &lt;&gt; 0</t>
  </si>
  <si>
    <t>must have a value for all activities after 1-Jun-14 and must not be present before 1 Jun14</t>
  </si>
  <si>
    <t>must be a valid payer (Classified as insurance or others) HAAD license , if present</t>
  </si>
  <si>
    <t>is globally  unique and starts with "EncounterFacilityID-" followed by a unique identifier assigned by the facility information system, If Authorization Type equals Eligibility or Prescription or Authorization, and Resubmission element is not present</t>
  </si>
  <si>
    <t>POA can be used only if Encounter.Type = 3 or 4</t>
  </si>
  <si>
    <t>October</t>
  </si>
  <si>
    <t>November</t>
  </si>
  <si>
    <t>December</t>
  </si>
  <si>
    <t>January</t>
  </si>
  <si>
    <t>February</t>
  </si>
  <si>
    <t>March</t>
  </si>
  <si>
    <t>April</t>
  </si>
  <si>
    <t>May</t>
  </si>
  <si>
    <t>June</t>
  </si>
  <si>
    <t>July</t>
  </si>
  <si>
    <t>August</t>
  </si>
  <si>
    <t>September</t>
  </si>
  <si>
    <t>Task_Name</t>
  </si>
  <si>
    <t>Legend:</t>
  </si>
  <si>
    <t>Update and publish Release Schedule</t>
  </si>
  <si>
    <t>Draft release descriptions</t>
  </si>
  <si>
    <t xml:space="preserve"> - Governance</t>
  </si>
  <si>
    <t xml:space="preserve"> - Healthcare Entirties and other stakeholders</t>
  </si>
  <si>
    <t xml:space="preserve"> - Shafafiya Support</t>
  </si>
  <si>
    <t>Minor release - 1st March</t>
  </si>
  <si>
    <t>Sub-project</t>
  </si>
  <si>
    <t>Analyse, build, test (8 weeks)</t>
  </si>
  <si>
    <t>Analyse feedback and re-release in PTE</t>
  </si>
  <si>
    <t>Approve and publish final release description (1 week)</t>
  </si>
  <si>
    <r>
      <t>New version in production (1</t>
    </r>
    <r>
      <rPr>
        <vertAlign val="superscript"/>
        <sz val="7.7"/>
        <color theme="1"/>
        <rFont val="Calibri"/>
        <family val="2"/>
      </rPr>
      <t>st</t>
    </r>
    <r>
      <rPr>
        <sz val="11"/>
        <color theme="1"/>
        <rFont val="Calibri"/>
        <family val="2"/>
        <scheme val="minor"/>
      </rPr>
      <t xml:space="preserve"> March)</t>
    </r>
  </si>
  <si>
    <t>Release Completed</t>
  </si>
  <si>
    <t>Major release - 1st June</t>
  </si>
  <si>
    <t>Analyse, build, test (20 weeks)</t>
  </si>
  <si>
    <t>New version in production (1st June)</t>
  </si>
  <si>
    <t>Minor release - 1st September</t>
  </si>
  <si>
    <t>New version in production (1st September)</t>
  </si>
  <si>
    <t>Major release - 1st December</t>
  </si>
  <si>
    <t>New version in production (1st December)</t>
  </si>
  <si>
    <t>Micro releases</t>
  </si>
  <si>
    <t>Current Rules</t>
  </si>
  <si>
    <t>Pipeline</t>
  </si>
  <si>
    <t>Develop release descriptions, analyse feedback, build, test, deploy in PTE and production</t>
  </si>
  <si>
    <t>Analyse, build, test, provide feedback</t>
  </si>
  <si>
    <t>Update pipeline, prioritise micro releases, update and publish release schedule</t>
  </si>
  <si>
    <t>Final Public testing in PTE (2 weeks)</t>
  </si>
  <si>
    <t>Public testing in PTE with feedback (4 weeks)</t>
  </si>
  <si>
    <t>Approve and publish release descriptions (1st May)</t>
  </si>
  <si>
    <t>Review pipeline and define the next minor and major release</t>
  </si>
  <si>
    <t>Approve and publish release descriptions (1st November)</t>
  </si>
  <si>
    <t>Last updated</t>
  </si>
  <si>
    <t>Sheet</t>
  </si>
  <si>
    <t>Release management</t>
  </si>
  <si>
    <t>Migration of shafafiya to the new platform</t>
  </si>
  <si>
    <t>Implementation of ICD-10</t>
  </si>
  <si>
    <t>Update of transaction schemas and validation rules</t>
  </si>
  <si>
    <t>Update of validation rules</t>
  </si>
  <si>
    <t>Update of definitions and validation rules</t>
  </si>
  <si>
    <t>History:</t>
  </si>
  <si>
    <t>Implementation of a new process for PersonRegisters</t>
  </si>
  <si>
    <t xml:space="preserve">The list of proposed changes that are currently under review
</t>
  </si>
  <si>
    <t>Release Plan</t>
  </si>
  <si>
    <t>must be a valid Drug Code if Activity.Type=5
1-June -2018
exception: ReceiverID=HAAD and SenderID is a Payer</t>
  </si>
  <si>
    <r>
      <t xml:space="preserve">must be a valid Service Code if Activity.Type=8
1-June -2018
</t>
    </r>
    <r>
      <rPr>
        <sz val="11"/>
        <color theme="3"/>
        <rFont val="Calibri"/>
        <family val="2"/>
      </rPr>
      <t>exception: ReceiverID=HAAD and SenderID is a Payer</t>
    </r>
  </si>
  <si>
    <r>
      <t xml:space="preserve">must be a valid Dental Code with Type USCLS if Activity.Type=6
1-June -2018
</t>
    </r>
    <r>
      <rPr>
        <sz val="11"/>
        <color theme="3"/>
        <rFont val="Calibri"/>
        <family val="2"/>
      </rPr>
      <t>exception: ReceiverID=HAAD and SenderID is a Payer</t>
    </r>
  </si>
  <si>
    <t>CountryOfResidence</t>
  </si>
  <si>
    <t>EmirateOfresidence</t>
  </si>
  <si>
    <r>
      <t xml:space="preserve">must be equal to EncounterFacilityID#EncounterPatientID 
if Claim.PayerID = SelfPay or ProFormaPayer </t>
    </r>
    <r>
      <rPr>
        <sz val="11"/>
        <color rgb="FFC00000"/>
        <rFont val="Calibri"/>
        <family val="2"/>
        <scheme val="minor"/>
      </rPr>
      <t xml:space="preserve"> or MedicalTourismSelfPay or MedicalTourismOther</t>
    </r>
  </si>
  <si>
    <r>
      <t xml:space="preserve">must have a valid DoH License on Activity Start date 
and if Claim.PayerID &lt;&gt; SelfPay or ProFormaPayer </t>
    </r>
    <r>
      <rPr>
        <sz val="11"/>
        <color rgb="FFC00000"/>
        <rFont val="Calibri"/>
        <family val="2"/>
        <scheme val="minor"/>
      </rPr>
      <t xml:space="preserve"> or MedicalTourismSelfPay or MedicalTourismOther</t>
    </r>
    <r>
      <rPr>
        <sz val="11"/>
        <color theme="3"/>
        <rFont val="Calibri"/>
        <family val="2"/>
        <scheme val="minor"/>
      </rPr>
      <t xml:space="preserve">
and Clinician not in HSF Clinician exlusion list </t>
    </r>
  </si>
  <si>
    <r>
      <t xml:space="preserve">Must be valid as per the [MOI web service] if the Sender is a Payer
</t>
    </r>
    <r>
      <rPr>
        <sz val="11"/>
        <color rgb="FFC00000"/>
        <rFont val="Calibri"/>
        <family val="2"/>
        <scheme val="minor"/>
      </rPr>
      <t>Must be valid as per the [MOI web service] if the Sender is a Provider and EmiratesIDNumber contains one of the default values as per the definition</t>
    </r>
  </si>
  <si>
    <t>Change of ClaimSubmission validation</t>
  </si>
  <si>
    <t>Change of PersonRegister schema and validation</t>
  </si>
  <si>
    <r>
      <t xml:space="preserve">must be present </t>
    </r>
    <r>
      <rPr>
        <strike/>
        <sz val="11"/>
        <color rgb="FFC00000"/>
        <rFont val="Calibri"/>
        <family val="2"/>
        <scheme val="minor"/>
      </rPr>
      <t>if Claim.PayerID is not SelfPay or ProFormaPayer</t>
    </r>
    <r>
      <rPr>
        <sz val="11"/>
        <color theme="3"/>
        <rFont val="Calibri"/>
        <family val="2"/>
        <scheme val="minor"/>
      </rPr>
      <t xml:space="preserve">
</t>
    </r>
  </si>
  <si>
    <t>Update of validation for reporting of DxInfo</t>
  </si>
  <si>
    <t>must be present once in each Diagnosis with Type=POA if Encounter.Type = 3 or 4</t>
  </si>
  <si>
    <r>
      <t xml:space="preserve">must be present with valid Type and Code in accordance with </t>
    </r>
    <r>
      <rPr>
        <u/>
        <sz val="11"/>
        <color rgb="FFC00000"/>
        <rFont val="Calibri"/>
        <family val="2"/>
      </rPr>
      <t>Routine Reporting</t>
    </r>
    <r>
      <rPr>
        <sz val="11"/>
        <color rgb="FFC00000"/>
        <rFont val="Calibri"/>
        <family val="2"/>
        <scheme val="minor"/>
      </rPr>
      <t xml:space="preserve"> spreadsheet</t>
    </r>
  </si>
  <si>
    <r>
      <t xml:space="preserve">must be 'POA' </t>
    </r>
    <r>
      <rPr>
        <sz val="11"/>
        <color rgb="FFC00000"/>
        <rFont val="Calibri"/>
        <family val="2"/>
        <scheme val="minor"/>
      </rPr>
      <t>or 'Year of Onset'</t>
    </r>
    <r>
      <rPr>
        <sz val="11"/>
        <color theme="3"/>
        <rFont val="Calibri"/>
        <family val="2"/>
        <scheme val="minor"/>
      </rPr>
      <t>, if present - schema validation</t>
    </r>
  </si>
  <si>
    <r>
      <t xml:space="preserve">must be present with valid Type, Code, Value and ValueType </t>
    </r>
    <r>
      <rPr>
        <sz val="11"/>
        <color theme="3"/>
        <rFont val="Calibri"/>
        <family val="2"/>
        <scheme val="minor"/>
      </rPr>
      <t xml:space="preserve">in accordance with </t>
    </r>
    <r>
      <rPr>
        <u/>
        <sz val="11"/>
        <color theme="3"/>
        <rFont val="Calibri"/>
        <family val="2"/>
        <scheme val="minor"/>
      </rPr>
      <t>Routine Reporting</t>
    </r>
    <r>
      <rPr>
        <sz val="11"/>
        <color theme="3"/>
        <rFont val="Calibri"/>
        <family val="2"/>
        <scheme val="minor"/>
      </rPr>
      <t xml:space="preserve"> spreadsheet
Violations of this rule are shown as warnings if at least one claim encounter has Encounter.Start &gt;= 01-Jan-2010 and errors if Encounter.Start &gt;= 10-Oct-2010.
This rule is valid only if Header.SenderID is a provider.</t>
    </r>
  </si>
  <si>
    <r>
      <t xml:space="preserve">must be SelfPay or ProFormaPayer </t>
    </r>
    <r>
      <rPr>
        <sz val="11"/>
        <color rgb="FFC00000"/>
        <rFont val="Calibri"/>
        <family val="2"/>
        <scheme val="minor"/>
      </rPr>
      <t>or MedicalTourismSelfPay or MedicalTourismOther</t>
    </r>
    <r>
      <rPr>
        <sz val="11"/>
        <color theme="3"/>
        <rFont val="Calibri"/>
        <family val="2"/>
        <scheme val="minor"/>
      </rPr>
      <t xml:space="preserve"> if Header.SenderID is a provider and Header.ReceiverID is HAAD</t>
    </r>
  </si>
  <si>
    <t xml:space="preserve">must have a valid Code from list of Emirates if CountryOfResidence=’United Arab Emirates’ </t>
  </si>
  <si>
    <t>This will be used by Providers to report the country of residence for the patient</t>
  </si>
  <si>
    <t>This will be used by Providers to reoprt the Emirate of  of residence for the patient. This is only used if the patient is residence of United Arab Emirates</t>
  </si>
  <si>
    <t>must have a valid value from column Country of the list of Nationalities</t>
  </si>
  <si>
    <t>must be present</t>
  </si>
  <si>
    <r>
      <t xml:space="preserve">Clarification of the rule description.
Enforcement of Clinical signs reporting and update of validation ranges for Weqaya and Diabetes reporting. </t>
    </r>
    <r>
      <rPr>
        <sz val="11"/>
        <color theme="3"/>
        <rFont val="Calibri"/>
        <family val="2"/>
      </rPr>
      <t xml:space="preserve">See text </t>
    </r>
    <r>
      <rPr>
        <sz val="11"/>
        <color rgb="FFFF0000"/>
        <rFont val="Calibri"/>
        <family val="2"/>
      </rPr>
      <t>in red fond</t>
    </r>
    <r>
      <rPr>
        <sz val="11"/>
        <color theme="3"/>
        <rFont val="Calibri"/>
        <family val="2"/>
      </rPr>
      <t xml:space="preserve"> in:
</t>
    </r>
    <r>
      <rPr>
        <u/>
        <sz val="11"/>
        <color theme="3"/>
        <rFont val="Calibri"/>
        <family val="2"/>
      </rPr>
      <t>www.haad.ae/shafafiya/reporting</t>
    </r>
    <r>
      <rPr>
        <sz val="11"/>
        <color theme="3"/>
        <rFont val="Calibri"/>
        <family val="2"/>
      </rPr>
      <t xml:space="preserve"> &gt;&gt; </t>
    </r>
    <r>
      <rPr>
        <sz val="11"/>
        <color rgb="FFFF0000"/>
        <rFont val="Calibri"/>
        <family val="2"/>
      </rPr>
      <t>Routine Reporting</t>
    </r>
  </si>
  <si>
    <t>Change 
type</t>
  </si>
  <si>
    <t>must be SelfPay or ProFormaPayer or MedicalTourismSelfPay or MedicalTourismOther if Header.SenderID is a provider and Header.ReceiverID is HAAD</t>
  </si>
  <si>
    <t xml:space="preserve">must be present.
</t>
  </si>
  <si>
    <t>must be equal to EncounterFacilityID#EncounterPatientID 
if Claim.PayerID = SelfPay or ProFormaPayer  or MedicalTourismSelfPay or MedicalTourismOther</t>
  </si>
  <si>
    <t>must be 'POA' or 'Year of Onset', if present - schema validation</t>
  </si>
  <si>
    <t>must have a valid value from column Country of the list of Nationalities, if Header.SenderID is a Provider</t>
  </si>
  <si>
    <t>must have a valid Code from list of Emirates if CountryOfResidence=’United Arab Emirates’  and Header.SenderID is a provider</t>
  </si>
  <si>
    <t xml:space="preserve">must have a valid DoH License on Activity Start date 
and if Claim.PayerID &lt;&gt; SelfPay or ProFormaPayer  or MedicalTourismSelfPay or MedicalTourismOther
and Clinician not in HSF Clinician exlusion list </t>
  </si>
  <si>
    <r>
      <t xml:space="preserve">must be present with valid Type, Code, Value and ValueType in accordance with </t>
    </r>
    <r>
      <rPr>
        <u/>
        <sz val="11"/>
        <color theme="3"/>
        <rFont val="Calibri"/>
        <family val="2"/>
        <scheme val="minor"/>
      </rPr>
      <t>Routine Reporting</t>
    </r>
    <r>
      <rPr>
        <sz val="11"/>
        <color theme="3"/>
        <rFont val="Calibri"/>
        <family val="2"/>
        <scheme val="minor"/>
      </rPr>
      <t xml:space="preserve"> spreadsheet
Violations of this rule are shown as warnings if at least one claim encounter has Encounter.Start &gt;= 01-Jan-2010 and errors if Encounter.Start &gt;= 10-Oct-2010.
This rule is valid only if Header.SenderID is a provider.</t>
    </r>
  </si>
  <si>
    <t>Create new version of Shafafiya web services</t>
  </si>
  <si>
    <t>The new version of web services is optimized for the performance and also includes some functional changes on the services</t>
  </si>
  <si>
    <r>
      <t xml:space="preserve">Notification Service - </t>
    </r>
    <r>
      <rPr>
        <sz val="11"/>
        <color theme="3"/>
        <rFont val="Calibri"/>
        <family val="2"/>
        <scheme val="minor"/>
      </rPr>
      <t>Decomission notification service</t>
    </r>
  </si>
  <si>
    <t>Optionally user can provide the Sender ID of the business partner to retrieve only the transactions from the business partner</t>
  </si>
  <si>
    <t xml:space="preserve"> New version of the service is more optimized and maximum limit of transaction will be increased from 500 to 1000</t>
  </si>
  <si>
    <t>82_35</t>
  </si>
  <si>
    <t>Micro-release to enable reporting of patient share for drugs</t>
  </si>
  <si>
    <t xml:space="preserve">A Gantt chart that provides general guidelines on the timing of major, minor and micro- releases
</t>
  </si>
  <si>
    <t>PersonRegister schema changes and validation rules for new reporting requirements</t>
  </si>
  <si>
    <t>Click on the links below to view relevant sheet for Shafafiya  validation rules and releases</t>
  </si>
  <si>
    <t xml:space="preserve">List of validation rules currently being enforced by shafafiya validation engine
</t>
  </si>
  <si>
    <t>Introduction of new version of web services with additional parameters and extended functionality</t>
  </si>
  <si>
    <t>This service is going to be decommissioned as it is not required anymore.</t>
  </si>
  <si>
    <t>New observations to enable reporting of patient share for drugs</t>
  </si>
  <si>
    <t xml:space="preserve">New validation rule to check Claim.PatientShare &gt;= sum of new observations values? For example, the following example of claim has inconsistent data:
Claim.PatientShare = 100.00.
Activity 1 has observation Drug patient share = 50.00.
Activity 2 has observation Drug patient share = 75.00.
</t>
  </si>
  <si>
    <r>
      <t xml:space="preserve">if Activity.Type=Drug, an observation must be present with Type=Text, Code='Drug patient share', Value=[a number with two decimal digits representing the AED amount paid by the patient] and ValueType=AED in accordance with </t>
    </r>
    <r>
      <rPr>
        <u/>
        <sz val="11"/>
        <color theme="3"/>
        <rFont val="Calibri"/>
        <family val="2"/>
        <scheme val="minor"/>
      </rPr>
      <t>Routine Reporting</t>
    </r>
    <r>
      <rPr>
        <sz val="11"/>
        <color theme="3"/>
        <rFont val="Calibri"/>
        <family val="2"/>
        <scheme val="minor"/>
      </rPr>
      <t xml:space="preserve"> spreadsheet
Violations of this rule are shown as warnings until the defined implementation date.
It produces warnings until further notice.</t>
    </r>
  </si>
  <si>
    <t>if Activity.Type=Drug, an observation must be present with Type=Text, Code='Drug patient share', Value=[a number with two decimal digits representing the AED amount paid by the patient] and ValueType=AED in accordance with Routine Reporting spreadsheet
Violations of this rule are shown as warnings until the defined implementation date.
It produces warnings until further notice.</t>
  </si>
  <si>
    <r>
      <t xml:space="preserve">UploadTransaction </t>
    </r>
    <r>
      <rPr>
        <sz val="11"/>
        <color theme="3"/>
        <rFont val="Calibri"/>
        <family val="2"/>
        <scheme val="minor"/>
      </rPr>
      <t>- New version of the service will return the transaction Unique ID as a separate output parameter</t>
    </r>
  </si>
  <si>
    <r>
      <t xml:space="preserve">GetNewTransactions - </t>
    </r>
    <r>
      <rPr>
        <sz val="11"/>
        <color theme="3"/>
        <rFont val="Calibri"/>
        <family val="2"/>
        <scheme val="minor"/>
      </rPr>
      <t>Optionally user can provide the Sender ID of the business partner to retrieve only the transactions from the business partner</t>
    </r>
  </si>
  <si>
    <r>
      <t xml:space="preserve">SearchTransactions - </t>
    </r>
    <r>
      <rPr>
        <sz val="11"/>
        <color theme="3"/>
        <rFont val="Calibri"/>
        <family val="2"/>
        <scheme val="minor"/>
      </rPr>
      <t>New version of the service is more optimized and maximum limit of transaction will be increase from 500 to 1000</t>
    </r>
  </si>
  <si>
    <r>
      <rPr>
        <b/>
        <sz val="11"/>
        <color theme="3"/>
        <rFont val="Calibri"/>
        <family val="2"/>
        <scheme val="minor"/>
      </rPr>
      <t>CheckForNewPriorAuthorizationTransactions</t>
    </r>
    <r>
      <rPr>
        <sz val="11"/>
        <color theme="3"/>
        <rFont val="Calibri"/>
        <family val="2"/>
        <scheme val="minor"/>
      </rPr>
      <t xml:space="preserve"> - Optionaly user can provide the Sender ID of the business partner to retrieve only the transactions from the business partner</t>
    </r>
  </si>
  <si>
    <r>
      <rPr>
        <b/>
        <sz val="11"/>
        <color theme="3"/>
        <rFont val="Calibri"/>
        <family val="2"/>
        <scheme val="minor"/>
      </rPr>
      <t>GetNewPriorAuthorizationTransactions</t>
    </r>
    <r>
      <rPr>
        <sz val="11"/>
        <color theme="3"/>
        <rFont val="Calibri"/>
        <family val="2"/>
        <scheme val="minor"/>
      </rPr>
      <t xml:space="preserve"> - Optionaly user can provide the Sender ID of the business partner to retrieve only the transactions from the business partner</t>
    </r>
  </si>
  <si>
    <t>New version of the service will return the transaction Unique ID as a separate output parameter</t>
  </si>
  <si>
    <t>Modify the existing validation rule  137 to enforce that one claim has only one ID_PAYER</t>
  </si>
  <si>
    <t>= HAAD if Header.SenderID = SEHA (National Screening)_x000D_
_x000D_
Note: the rule is obsolete and not in use since 14-Mar-2011.</t>
  </si>
  <si>
    <t>= Header.SenderID if Header.SenderID is a provider_x000D_
_x000D_
Note: this rule is cancelled on 4-Jun-2010.</t>
  </si>
  <si>
    <t>must be in the allowed range approved by HAAD (list of LOINC codes with their allowed values range is published on Data Dictionary web site)._x000D_
Note: the rule is obsolete and not in use since 21-Sep-2017.</t>
  </si>
  <si>
    <t>must be valid (list of LOINC codes with their allowed value types is published on Data Dictionary web site)
Note: the rule is obsolete and not in use since 21-Sep-2017.</t>
  </si>
  <si>
    <t xml:space="preserve"> = HAAD   for Person.Register transaction
Note: the rule is obsolete and not in use since 21-Sep-2017.</t>
  </si>
  <si>
    <t>must be a valid ICD9 Code
Note: the rule is obsolete and not in use since 21-Sep-2017.</t>
  </si>
  <si>
    <t>"must be written as ""SEHA"" or ""@SEHA""
Note: the rule is obsolete and not in use since 14-Mar-2011."</t>
  </si>
  <si>
    <t>must be in the list of allowed licenses assigned to the given Post Office login
Note: the rule is obsolete and not in use since 21-Sep-2017.</t>
  </si>
  <si>
    <t>must have a valid value. Refer to the specific rules on Observation.Code.
Note: the rule is obsolete and not in use since 21-Sep-2017.</t>
  </si>
  <si>
    <t>in combination with Claim.ProviderID must be globally unique within a file, unless Claim.Resubmission element is present
Note: the rule is obsolete and not in use since 21-Sep-2017.</t>
  </si>
  <si>
    <t>"&lt;= Header.TransactionDate
Note: rule is suspended on 31-May-2011 as per HAAD instructions."</t>
  </si>
  <si>
    <t>"must have no modifier if Activity.Type = 3 (CPT).
Note: this rule has effective date of 30-Sep-2008 for providers and 11-Aug-2010 for payers.
Note: this rule is not in use from 1-Jul-2011, if DSP approves the implementation of modifiers."</t>
  </si>
  <si>
    <t>"Any service code consultation must be accompanied by an activity with Activity.Type = 3 (CPT), Activity.Code representing one of the E&amp;M codes and Activity.Net=0.
This rule is valid only for Header.Sender = provider that is not in Coding Certified Facilities list and for Encounter.Type = outpatient.
Note: the rule is disabled on 27-Jul-2011."</t>
  </si>
  <si>
    <t>cannot be a TPA
Note: the rule is obsolete and not in use since 21-Sep-2017.</t>
  </si>
  <si>
    <t xml:space="preserve"> = Encounter.Start if Activity.Type = 9 (IR DRG)
Note: the rule is obsolete and not in use since 21-Sep-2017.</t>
  </si>
  <si>
    <t xml:space="preserve"> = Header.ReceiverID
Note: the rule is obsolete and not in use since 21-Sep-2017.</t>
  </si>
  <si>
    <t xml:space="preserve"> = Header.SenderID
Note: the rule is obsolete and not in use since 21-Sep-2017.</t>
  </si>
  <si>
    <t>&gt;= 01-Jan-2011
Note: the rule is obsolete and not in use since 21-Sep-2017.</t>
  </si>
  <si>
    <t>must be empty unless Resubmission.Type = 'Correction', 'Complaint' 
Note: the rule is obsolete and not in use since 21-Sep-2017.</t>
  </si>
  <si>
    <t xml:space="preserve"> &lt;= Header.TransactionDate
Note: the rule is obsolete and not in use since 21-Sep-2017.</t>
  </si>
  <si>
    <t>&lt;= Header.TransactionDate if present
Note: the rule is obsolete and not in use since 21-Sep-2017.</t>
  </si>
  <si>
    <t>&lt;&gt; 7 For Authorization Type = "Authorization"
Note: the rule is obsolete and not in use since 21-Sep-2017.</t>
  </si>
  <si>
    <t>must have value For Authorization Type  ("Eligibility" , "Cancellation")
and 
Must not have value for Authorization Type  ("Prescription", "Authorization")
Note: the rule is obsolete and not in use since 21-Sep-2017.</t>
  </si>
  <si>
    <t>must not be there for Prescription and Authorization.
Note: the rule is obsolete and not in use since 21-Sep-2017.</t>
  </si>
  <si>
    <t>must be written as "HAAD" or "@HAAD"
Note: the rule is obsolete and not in use since 21-Sep-2017.</t>
  </si>
  <si>
    <t>Introduce Activity.DateOrdered as a non-mandatory element in Claim.Submission schema</t>
  </si>
  <si>
    <t>Change of ClaimSubmission schema and validation</t>
  </si>
  <si>
    <t xml:space="preserve">if Activity.DateOrdered is present, the combination of Activity.DateOrdered, Activity.OrderingClinician must be present in at least one activity  with Activtiy.Code=Consultation in the same or a previusly submitted Claim with the same Claim.MemberID.
The rule will produce warnings until further notice.
</t>
  </si>
  <si>
    <t>Claim.Submission schema changes to re-introduce validation of DateForm and DateTimeForm</t>
  </si>
  <si>
    <t>Update of Claim.Submission schemas and introduction of new validation rule</t>
  </si>
  <si>
    <t>Implementation of new Web Services for Clinician and Facilities.</t>
  </si>
  <si>
    <t>Implement new web services to provide Clinician and Facilities to Payers</t>
  </si>
  <si>
    <t xml:space="preserve">
Claim episodes
An episode is a set of related Claims where a consultancy claim is followed by another consultancy, pharmacy and lab claims. It is required to ensure that the original claim is submitted to Shafafiya before any other claims of the episode as the original claim provides the basis for subsequent claims.
In order to achieve this, the following are planned to be implemented on Shafafiya for Claim submissions.
1. All LAB/Pharmacy claims of an Episode shall have an observation in the respective activity with value type has date and value as the date.
2. Shafafiya shall validate the claims based on member Id and observation with date value and activity start date of the consultancy claim</t>
  </si>
  <si>
    <t>Reporting of birth weight</t>
  </si>
  <si>
    <t>82_36</t>
  </si>
  <si>
    <t>Reporting of modifiers</t>
  </si>
  <si>
    <t>Reporting of birth weight and Reporting of modifiers changes</t>
  </si>
  <si>
    <r>
      <t xml:space="preserve">If Activity.Type=CPT and Observation.Type=Text and  Observation.Code=CPT modifier then Observation.Value=[a correct Modifier code] as per the </t>
    </r>
    <r>
      <rPr>
        <u/>
        <sz val="11"/>
        <color theme="3"/>
        <rFont val="Calibri"/>
        <family val="2"/>
        <scheme val="minor"/>
      </rPr>
      <t>Routine Reporting</t>
    </r>
    <r>
      <rPr>
        <sz val="11"/>
        <color theme="3"/>
        <rFont val="Calibri"/>
        <family val="2"/>
        <scheme val="minor"/>
      </rPr>
      <t xml:space="preserve"> spreadsheet</t>
    </r>
  </si>
  <si>
    <t>82_37</t>
  </si>
  <si>
    <t>If Activity.Type=CPT and Observation.Type=Text and  Observation.Code=CPT modifier then Observation.ValueType=Modifiers</t>
  </si>
  <si>
    <t>82_38</t>
  </si>
  <si>
    <t>If Activity.Type=CPT and Observation.Type=Text and  Observation.ValueType=Modifiers then Observation.Code=CPT modifier</t>
  </si>
  <si>
    <t xml:space="preserve">if DxInfo.Type=Birth Weight must be maximum four-digit whole number
</t>
  </si>
  <si>
    <r>
      <t xml:space="preserve">can only be present with valid Type and Code in accordance with </t>
    </r>
    <r>
      <rPr>
        <u/>
        <sz val="11"/>
        <color theme="3"/>
        <rFont val="Calibri"/>
        <family val="2"/>
      </rPr>
      <t>Routine Reporting</t>
    </r>
    <r>
      <rPr>
        <sz val="11"/>
        <color theme="3"/>
        <rFont val="Calibri"/>
        <family val="2"/>
        <scheme val="minor"/>
      </rPr>
      <t xml:space="preserve"> spreadsheet</t>
    </r>
  </si>
  <si>
    <r>
      <t xml:space="preserve">&gt; 0 </t>
    </r>
    <r>
      <rPr>
        <sz val="11"/>
        <color rgb="FFFF0000"/>
        <rFont val="Calibri"/>
        <family val="2"/>
      </rPr>
      <t>if present</t>
    </r>
    <r>
      <rPr>
        <sz val="11"/>
        <color rgb="FFFF0000"/>
        <rFont val="Calibri"/>
        <family val="2"/>
        <scheme val="minor"/>
      </rPr>
      <t xml:space="preserve">
Note: the rule is obsolete and not in use since 21-Sep-2017.</t>
    </r>
  </si>
  <si>
    <t xml:space="preserve">must be within 24 hours from Encounter.Start if Encounter.Type = Outpatient
Note: the rule is obsolete and not in use since 21-Sep-2017.
</t>
  </si>
  <si>
    <t>Denial Code</t>
  </si>
  <si>
    <r>
      <t>must be empty if Activity.Net = Activity. Payment Amount</t>
    </r>
    <r>
      <rPr>
        <b/>
        <sz val="11"/>
        <color rgb="FFFF0000"/>
        <rFont val="Calibri"/>
        <family val="2"/>
        <scheme val="minor"/>
      </rPr>
      <t xml:space="preserve">, </t>
    </r>
    <r>
      <rPr>
        <b/>
        <sz val="11"/>
        <color rgb="FFFF0000"/>
        <rFont val="Calibri"/>
        <family val="2"/>
      </rPr>
      <t>except Activity.Net=0</t>
    </r>
  </si>
  <si>
    <t>must have at least one relevant Universal Dental observation if Activity.Type = 6 and in the Mandatory Tariff the dental code has 'USCLS'.</t>
  </si>
  <si>
    <t>Amendment of the rule to enable reporting of appropriate denial codes in RemittanceAdvices for DRG and perdiem claims</t>
  </si>
  <si>
    <t>In an Internal Complaint,
Claim, Encounter, Diagnosis, Activity, Observation and Contract elements must be the same as in the previous claim submission, except 
Financial amounts in Claim and Activities, and Claim.IDPayer</t>
  </si>
  <si>
    <r>
      <t xml:space="preserve">Amendment of the rule to enable reporting of appropriate denial codes in RemittanceAdvices for DRG and perdiem claims
</t>
    </r>
    <r>
      <rPr>
        <sz val="11"/>
        <color rgb="FFFF0000"/>
        <rFont val="Calibri"/>
        <family val="2"/>
        <scheme val="minor"/>
      </rPr>
      <t>Note: the rule will disabled from 14-Nov-2019.</t>
    </r>
  </si>
  <si>
    <t xml:space="preserve">Reporting of birth weight
From 14 November 2019, rule 290 will be allowing DxInfo.Code=Birth Weight, if principal diagnosis code is one of Z38 'Liveborn infants according to place of birth and type of delivery' group as per Routine Reporting spreadsheet
</t>
  </si>
  <si>
    <t>Enforce rule 291 on ClaimSubmisions transactions if Contract.PackageName is present</t>
  </si>
  <si>
    <t>In an Internal Complaint,
Claim must be the same as in the previous claim submission, except 
Financial amounts in Claim</t>
  </si>
  <si>
    <t xml:space="preserve">if DxInfo.Type=Birth Weight must be maximum four-digit whole number
can only be present with valid Type and Code in accordance with Routine Reporting spreadsheet
</t>
  </si>
  <si>
    <r>
      <t xml:space="preserve">If Activity.Type=CPT and Observation.Type=Text and  Observation.Code=CPT modifier then Observation.Value=[a correct Modifier code] as per the </t>
    </r>
    <r>
      <rPr>
        <u/>
        <sz val="11"/>
        <color theme="1"/>
        <rFont val="Calibri"/>
        <family val="2"/>
        <scheme val="minor"/>
      </rPr>
      <t>Routine Reporting</t>
    </r>
    <r>
      <rPr>
        <sz val="11"/>
        <color theme="1"/>
        <rFont val="Calibri"/>
        <family val="2"/>
        <scheme val="minor"/>
      </rPr>
      <t xml:space="preserve"> spreadsheet</t>
    </r>
  </si>
  <si>
    <t>must be in the list of HAAD authorized benefit packages.</t>
  </si>
  <si>
    <t>Claim ID must be the same as in the previous claim submission</t>
  </si>
  <si>
    <t>Claim MemberID must be the same as in the previous claim submission</t>
  </si>
  <si>
    <t>Claim PayerID must be the same as in the previous claim submission</t>
  </si>
  <si>
    <t>Claim ProviderID must be the same as in the previous claim submission</t>
  </si>
  <si>
    <t>Claim EmiratesIDNumber must be the same as in the previous claim submission</t>
  </si>
  <si>
    <t>Contratc PackageName must be the same as in the previous claim submission</t>
  </si>
  <si>
    <t>292_1</t>
  </si>
  <si>
    <t>292_2</t>
  </si>
  <si>
    <t>292_3</t>
  </si>
  <si>
    <t>292_4</t>
  </si>
  <si>
    <t>292_5</t>
  </si>
  <si>
    <t>292_6</t>
  </si>
  <si>
    <t xml:space="preserve">Enforce new rules for PackageName and internal complains on ClaimSubmisions </t>
  </si>
  <si>
    <t>Add validation rule</t>
  </si>
  <si>
    <t>&lt;&gt;ReceiverID</t>
  </si>
  <si>
    <t>RemittanceAdvice should include all and only activities reported on the corresponding claim</t>
  </si>
  <si>
    <t>&gt;0, if present</t>
  </si>
  <si>
    <t>&lt;0, if DenialCode is TKBK…</t>
  </si>
  <si>
    <t>must be in the list of HAAD authorized benefit packages.
if Contract.PackageName is present</t>
  </si>
  <si>
    <t xml:space="preserve"> Introduction of new validation rules</t>
  </si>
  <si>
    <t>Service Codes 17-30 &amp; 17-31 can be used only if Encounter.Type = 3</t>
  </si>
  <si>
    <t>Service Code 70 can be used only if Encounter.Type = 1</t>
  </si>
  <si>
    <t>Service Codes 17-27-1 &amp; 17-27-2 can be used only if Encounter.Type = 12</t>
  </si>
  <si>
    <t>Must NOT repeat for the combination of Header.RecieverID, Claim.ProviderID, Claim.MemberID, Activity.Start, Activity.Type, Activity.Code, and Activity.Quantity,Activity.OrdefringClinician  with a different Claim.ID. Exceptions: 
- Resubmission element is present or 
- a diagnosis code indicating multiple births is present</t>
  </si>
  <si>
    <t>Service Codes 52-01, 52-02, 52-03, 52-04, 52-05, 52-06, 52-07, 52-08 &amp; 52-09 can be used only if Encounter.Type = 7</t>
  </si>
  <si>
    <t>must be present with valid Type, Code, Value and ValueType in accordance with Routine Reporting spreadsheet
Violations of this rule are shown as warnings if at least one claim encounter has Encounter.Start &gt;= 01-Jan-2010 and errors if Encounter.Start &gt;= 10-Oct-2010.
This rule is valid only if Header.SenderID is a provider.</t>
  </si>
  <si>
    <t xml:space="preserve"> Introduction of new validation rule and validation rules for new reporting requirements</t>
  </si>
  <si>
    <r>
      <t xml:space="preserve">Clarification of the rule description.
Enforcement of Comprehensive Screening Programme. </t>
    </r>
    <r>
      <rPr>
        <sz val="11"/>
        <color theme="1"/>
        <rFont val="Calibri"/>
        <family val="2"/>
      </rPr>
      <t xml:space="preserve">See the Comprehensive Screening Programme Section in:
</t>
    </r>
    <r>
      <rPr>
        <u/>
        <sz val="11"/>
        <color theme="1"/>
        <rFont val="Calibri"/>
        <family val="2"/>
      </rPr>
      <t>https://www.doh.gov.ae/en/Shafafiya/reporting</t>
    </r>
    <r>
      <rPr>
        <sz val="11"/>
        <color theme="1"/>
        <rFont val="Calibri"/>
        <family val="2"/>
      </rPr>
      <t xml:space="preserve"> &gt;&gt; </t>
    </r>
    <r>
      <rPr>
        <sz val="11"/>
        <color rgb="FFFF0000"/>
        <rFont val="Calibri"/>
        <family val="2"/>
      </rPr>
      <t>Routine Reporting</t>
    </r>
  </si>
  <si>
    <t>Change of ClaimSubmission schema</t>
  </si>
  <si>
    <t xml:space="preserve">Introduce schema validation to restrict the Resubmission Comment element in Claim.Submission </t>
  </si>
  <si>
    <t>Implementation of new Web Service for Person Insurance Details</t>
  </si>
  <si>
    <t>Implement new web service to provide the Person Insurance Details to Payers</t>
  </si>
  <si>
    <t>Service Code 17-27-3 can be used only if Encounter.Type = 1</t>
  </si>
  <si>
    <t>must be present in at least one Person.Register transaction; 
if Claim.PayerID = SelfPay or ProFormaPayer  or MedicalTourismSelfPay or MedicalTourismOther</t>
  </si>
  <si>
    <t>Update of Claim Submission schema and Introduction of new validation rules</t>
  </si>
  <si>
    <t>Service Code 01-10 can be used only if Encounter.Type = 1</t>
  </si>
  <si>
    <t>Introduction of new validation rule</t>
  </si>
  <si>
    <t>must be &lt;= 500</t>
  </si>
  <si>
    <t>Implement new web service to Claim Count Daily Reconciliation to Healthcare Entity</t>
  </si>
  <si>
    <t>Updation of the Reporting of modifiers</t>
  </si>
  <si>
    <t>New element TransactionTimestamp added on searchTransaction</t>
  </si>
  <si>
    <t>New element TransactionTimestamp added in the response of searchTransaction</t>
  </si>
  <si>
    <t>Introduction of new web service and Modification of existing rules</t>
  </si>
  <si>
    <t xml:space="preserve">must be present with valid Type, Code, Value and ValueType in accordance with Routine Reporting spreadsheet
</t>
  </si>
  <si>
    <t>Implementation of new Web Service for Claim Count Daily Reconciliation</t>
  </si>
  <si>
    <r>
      <t>Observation value updated for UnlistedCodes + High Cost HCPCS.</t>
    </r>
    <r>
      <rPr>
        <sz val="11"/>
        <color theme="1"/>
        <rFont val="Calibri"/>
        <family val="2"/>
      </rPr>
      <t xml:space="preserve">
</t>
    </r>
    <r>
      <rPr>
        <u/>
        <sz val="11"/>
        <color theme="1"/>
        <rFont val="Calibri"/>
        <family val="2"/>
      </rPr>
      <t>https://www.doh.gov.ae/en/Shafafiya/reporting</t>
    </r>
    <r>
      <rPr>
        <sz val="11"/>
        <color theme="1"/>
        <rFont val="Calibri"/>
        <family val="2"/>
      </rPr>
      <t xml:space="preserve"> &gt;&gt; </t>
    </r>
    <r>
      <rPr>
        <sz val="11"/>
        <color rgb="FFFF0000"/>
        <rFont val="Calibri"/>
        <family val="2"/>
      </rPr>
      <t>Routine Reporting</t>
    </r>
  </si>
  <si>
    <t>Service Code 96 can be used only if Encounter.Type = 1</t>
  </si>
  <si>
    <t>Must NOT repeat for the combination of Header.RecieverID, Claim.ProviderID, Claim.MemberID, Activity.Start, Activity.Type, Activity.Code, and Activity.Quantity,Activity.OrdefringClinician  with a different Claim.ID within a file. Exceptions: 
- Resubmission element is present or 
- a diagnosis code indicating multiple births is present</t>
  </si>
  <si>
    <t>Observations to be added for Reporting Requiements
https://www.doh.gov.ae/en/Shafafiya/reporting &gt;&gt; Routine Reporting</t>
  </si>
  <si>
    <t>82_39</t>
  </si>
  <si>
    <t>82_40</t>
  </si>
  <si>
    <t>Modify the existing validation rule</t>
  </si>
  <si>
    <t>Modify the existing validation rule
for Circular US/25/18, HS007 - Clinical Signs and others in Reporting Requiements
https://www.doh.gov.ae/en/Shafafiya/reporting &gt;&gt; Routine Reporting</t>
  </si>
  <si>
    <r>
      <t xml:space="preserve">must be present with valid Type and Code in accordance with </t>
    </r>
    <r>
      <rPr>
        <u/>
        <sz val="11"/>
        <color theme="1"/>
        <rFont val="Calibri"/>
        <family val="2"/>
      </rPr>
      <t>Routine Reporting</t>
    </r>
    <r>
      <rPr>
        <sz val="11"/>
        <color theme="1"/>
        <rFont val="Calibri"/>
        <family val="2"/>
        <scheme val="minor"/>
      </rPr>
      <t xml:space="preserve"> spreadsheet
</t>
    </r>
    <r>
      <rPr>
        <sz val="11"/>
        <color rgb="FFC00000"/>
        <rFont val="Calibri"/>
        <family val="2"/>
        <scheme val="minor"/>
      </rPr>
      <t>This rule will be re-enabled</t>
    </r>
  </si>
  <si>
    <t>Update of existing validation rules for Routine Reporting</t>
  </si>
  <si>
    <t>82_41</t>
  </si>
  <si>
    <t>Must be a valid ICD10CM codes</t>
  </si>
  <si>
    <t>Must be the same as EmiratesIDNumber for the UnifiedNumber in [the MOI web service]</t>
  </si>
  <si>
    <t>if Activity.Type=Drug, an observation must be present with Type=Text, Code='Refill Number', Value=[refill number between 0 and 3] and ValueType=Number in accordance with Routine Reporting spreadsheet
If Header.SenderID is a pharmacy (starts with PF)</t>
  </si>
  <si>
    <t>if Activity.Type=Drug, an observation must be present with Type=Text, Code='Date of Prescription', Value=[refill date in the format of dd/mm/yyyy] and ValueType=Date in accordance with Routine Reporting spreadsheet
If Header.SenderID is a pharmacy (starts with PF)</t>
  </si>
  <si>
    <t>if Activity.Type=Drug, an observation must be present with Type=Text, Code='Total Prescribed Refills', Value=[refill number between 0 and 3] and ValueType=Number in accordance with Routine Reporting spreadsheet
If Header.SenderID is a pharmacy (starts with PF)</t>
  </si>
  <si>
    <t>must be present with valid Type and Code in accordance with Routine Reporting spreadsheet
If Header.SenderID starts with 'MF' and Encounter.Type = 1 or 2</t>
  </si>
  <si>
    <t>must be present once in each Diagnosis with Type=POA if Encounter.Type = 3 or 4 and Diagnosis.Type = 'Principal' or 'Secondary'</t>
  </si>
  <si>
    <t>Service Codes  97-01,  97-02 can be used only if Encounter.Type = 12 is present</t>
  </si>
  <si>
    <t xml:space="preserve">&gt; Header.TransactionDate of the latest Claim.Submission </t>
  </si>
  <si>
    <t>Introduction of new validation rules</t>
  </si>
  <si>
    <t>Must be unique across initial claim and all resubmissions</t>
  </si>
  <si>
    <t>Service Code 17-26-5 can be used only
if Encounter.Type = 12 is present</t>
  </si>
  <si>
    <t>Service Codes 70-01, 70-02, 70-03, 70-04, 70-05, 70-06, 70-07, 70-08, 70-09, 70-10, 70-11 can be used only if Encounter.Type = 1 is present</t>
  </si>
  <si>
    <t>if Activity.Type=Drug, an observation must be present with Type=Text, Code='Date of Prescription', Value=[prescription date in the format of dd/mm/yyyy] and ValueType=Date in accordance with Routine Reporting spreadsheet
If Header.SenderID is a pharmacy (starts with PF)</t>
  </si>
  <si>
    <t>must be either PRODUCTION or TEST or SHADOW_NOT_FOR_PAYMENT_SUBMIT or SHADOW_NOT_FOR_PAYMENT_VALIDATE_ONLY on Production Shafafiya and either PTE_SUBMIT, PTE_VALIDATE_ONLY or PTE_RESPONSE PTE_SHADOW_NOT_FOR_PAYMENT_SUBMIT or PTE_SHADOW_NOT_FOR_PAYMENT_VALIDATE_ONLY on Public Test Environment. 
The content of e-claim file will be stored in the Post Office database only if it is PRODUCTION or PTE_SUBMIT respectively.</t>
  </si>
  <si>
    <t>must have a value if Observation.Type &lt;&gt; Universal Dental or Episode</t>
  </si>
  <si>
    <t>must have a value  if Observation.Type &lt;&gt; Universal Dental or Flags or Episode</t>
  </si>
  <si>
    <t>Updated validation rule</t>
  </si>
  <si>
    <t>new DispostionFlag "PTE_SHADOW_NOT_FOR_PAYMENT_SUBMIT","PTE_SHADOW_NOT_FOR_PAYMENT_VALIDATE_ONLY","SHADOW_NOT_FOR_PAYMENT_SUBMIT" and "SHADOW_NOT_FOR_PAYMENT_VALIDATE_ONLY" added in schema</t>
  </si>
  <si>
    <t>new Observation.Type "Episode" added in schema</t>
  </si>
  <si>
    <t>=  0 for Activity.Type = 9 (IR DRG)
If Service Codes 91 or 92 are present</t>
  </si>
  <si>
    <t>= 9 (IR DRG) must be present
If Service Codes 89,90,91,92,93 are present</t>
  </si>
  <si>
    <t>must be valid Shadow provider in the list of allowed licenses
If Disposition Flag is
•SHADOW_NOT_FOR_PAYMENT_SUBMIT 
or SHADOW_NOT_FOR_PAYMENT_VALIDATE_ONLY  
for Production Environment
•PTE_SHADOW_NOT_FOR_PAYMENT_SUBMIT or PTE_SHADOW_NOT_FOR_PAYMENT_VALIDATE_ONLY 
for Public Test Environment</t>
  </si>
  <si>
    <t>must be valid Shadow payer in the list of allowed licenses
If Disposition Flag is
• SHADOW_NOT_FOR_PAYMENT_SUBMIT or SHADOW_NOT_FOR_PAYMENT_VALIDATE_ONLY 
for Production
• PTE_SHADOW_NOT_FOR_PAYMENT_SUBMIT or PTE_SHADOW_NOT_FOR_PAYMENT_VALIDATE_ONLY for Public Test Environment</t>
  </si>
  <si>
    <t>Service Codes 89,90,91,92,93,80-01,80-02,80-03 can be used only
If Disposition Flag is
• SHADOW_NOT_FOR_PAYMENT_SUBMIT or SHADOW_NOT_FOR_PAYMENT_VALIDATE_ONLY for Production
• PTE_SHADOW_NOT_FOR_PAYMENT_SUBMIT or PTE_SHADOW_NOT_FOR_PAYMENT_VALIDATE_ONLY for Public Test Environment
and Encounter.Type = 3 or 4 is present</t>
  </si>
  <si>
    <t>must not be present
If Disposition Flag is
• SHADOW_NOT_FOR_PAYMENT_SUBMIT or SHADOW_NOT_FOR_PAYMENT_VALIDATE_ONLY for Production
• PTE_SHADOW_NOT_FOR_PAYMENT_SUBMIT or PTE_SHADOW_NOT_FOR_PAYMENT_VALIDATE_ONLY for Public Test Environment</t>
  </si>
  <si>
    <t>Service Code 99 can't be used
If Encounter.Start &gt;= 01-May-2022
and Disposition Flag is
• SHADOW_NOT_FOR_PAYMENT_SUBMIT or SHADOW_NOT_FOR_PAYMENT_VALIDATE_ONLY for Production
• PTE_SHADOW_NOT_FOR_PAYMENT_SUBMIT or PTE_SHADOW_NOT_FOR_PAYMENT_VALIDATE_ONLY for Public Test Environment</t>
  </si>
  <si>
    <t>must have at least one CPT or HCPCS code in the Under Supply CPT-HCPCS List sheet in accordance with the Routine Reporting spreadsheet
If Service Code 80-03 is present</t>
  </si>
  <si>
    <t>The providers can use the new DRG Version for Shadowbilling by providing the DRGVersion as 3.3.
If this element is empty or null then default DRG Version considered ex: 3.1</t>
  </si>
  <si>
    <t>GetDRGDetails - Optional elment "DRGVersion" added in the web service</t>
  </si>
  <si>
    <t>1, 2, 3, 4, 5, 6 can be used
If Disposition Flag is
SHADOW_NOT_FOR_PAYMENT_SUBMIT 
or SHADOW_NOT_FOR_PAYMENT_VALIDATE_ONLY  
for Production Environment
PTE_SHADOW_NOT_FOR_PAYMENT_SUBMIT or PTE_SHADOW_NOT_FOR_PAYMENT_VALIDATE_ONLY 
for Public Test Environment</t>
  </si>
  <si>
    <r>
      <t xml:space="preserve">must be a valid ICD9 code for Encounter.Start &lt; 15-Sep-2016 and a Valid ICD10 for Encounter.Start &gt;= 15-Sep-2016. It also can be ICD9 or ICD10 for Pharamacy or Laboratory Sender
</t>
    </r>
    <r>
      <rPr>
        <sz val="11"/>
        <color rgb="FFFF0000"/>
        <rFont val="Calibri"/>
        <family val="2"/>
        <scheme val="minor"/>
      </rPr>
      <t>Note: the rule will be disabled from 30-Jun-2022.</t>
    </r>
  </si>
  <si>
    <r>
      <t xml:space="preserve">must be between 0 and 100
If Service Codes 80-01 or 80-02 are present
</t>
    </r>
    <r>
      <rPr>
        <sz val="11"/>
        <color rgb="FFFF0000"/>
        <rFont val="Calibri"/>
        <family val="2"/>
        <scheme val="minor"/>
      </rPr>
      <t>Note: the rule will be disabled</t>
    </r>
  </si>
  <si>
    <t>Service Codes 52-10, 52-11, 52-12 can be used only if Encounter.Type = 7 is present</t>
  </si>
  <si>
    <t>Must be present
If Service Codes 08-01 or 08-04 or 08-07 are present</t>
  </si>
  <si>
    <t>&gt; 0 and Activity.Net must be '0' for all other activities in a claim
If Service Codes 08-01 or 08-02 or 08-03 or 08-04 or 08-05 or 08-06 or 08-07 or 08-08 or 08-09 are present</t>
  </si>
  <si>
    <r>
      <t xml:space="preserve">Must be present as per the </t>
    </r>
    <r>
      <rPr>
        <u/>
        <sz val="11"/>
        <color theme="3"/>
        <rFont val="Calibri"/>
        <family val="2"/>
        <scheme val="minor"/>
      </rPr>
      <t>Benefit Package</t>
    </r>
    <r>
      <rPr>
        <sz val="11"/>
        <color theme="3"/>
        <rFont val="Calibri"/>
        <family val="2"/>
        <scheme val="minor"/>
      </rPr>
      <t xml:space="preserve"> list
If ReceiverID=D002 or PayerID=E001</t>
    </r>
  </si>
  <si>
    <t>Must be within 4 years</t>
  </si>
  <si>
    <t>Service Codes 08-01, 08-02, 08-03, 08-04, 08-05, 08-06, 08-07, 08-08, 08-09 can be used only
If Encounter.Type = 1 is present</t>
  </si>
  <si>
    <t>may not have Service Codes 15 to 20 except "17-21","17-22", "17-24","17-27-3","17-26-1","17-23","20-01" for Encounter.Type = {1, 2, 7, 8, 9}</t>
  </si>
  <si>
    <t>Status</t>
  </si>
  <si>
    <t>Must be 'New' or 'Restarted' or 'Renewed' or 'Corrected' or 'Corrected Date' or 'Updated EmiratesIDNumber' or 'Cancelled'
if present - schema validation</t>
  </si>
  <si>
    <t>Must be 'New' or 'Restarted' or 'Renewed' or 'Corrected' or 'Corrected Date' or 'Updated  EmiratesIDNumber' or 'Cancelled'
if the Sender is a Payer</t>
  </si>
  <si>
    <t>= RenewalDate
if Status = 'New' or 'Restarted'</t>
  </si>
  <si>
    <t>&gt;= Previous ExpiryDate
if Status = 'Renewed' or 'Corrected Date'</t>
  </si>
  <si>
    <t>= Previous Emirates ID
if Status = 'Corrected'</t>
  </si>
  <si>
    <t>PolicyHolder</t>
  </si>
  <si>
    <t>PassportNumber</t>
  </si>
  <si>
    <t>Combination of Member ID and Emirates ID / Unified Number must be present in at least one Person.Register transaction</t>
  </si>
  <si>
    <t>= 'New' can be sent only once per member id
exception: PackageName start with 'TUPXXXX'</t>
  </si>
  <si>
    <t>Must have non-default Emirates ID
if Status = 'Restarted' or 'Renewed' or 'Updated  EmiratesIDNumber' or 'Cancelled'</t>
  </si>
  <si>
    <t>must have a correct value
if Status = 'Updated EmiratesIDNumber'</t>
  </si>
  <si>
    <t>Must be valid as per the [MOI web service] if the Sender is a Payer
If Status = 'New' or 'Restarted' or 'Renewed' or 'Cancelled'</t>
  </si>
  <si>
    <t>Must be part of the FullNameEn for the UnifiedNumber in [the MOI web service]
If Status = 'New' or 'Restarted' or 'Renewed' or 'Cancelled'</t>
  </si>
  <si>
    <t>Must be part of the fullnameArabic  for the UnifiedNumber in [the MOI web service]
If Status = 'New' or 'Restarted' or 'Renewed' or 'Cancelled'</t>
  </si>
  <si>
    <t>Must be the same as dateofBirth for the UnifiedNumber in [the MOI web service]
If Status = 'New' or 'Restarted' or 'Renewed' or 'Cancelled'</t>
  </si>
  <si>
    <t>Must be the same as nationalityCode for the UnifiedNumber in [the MOI web service]
If Status = 'New' or 'Restarted' or 'Renewed' or 'Cancelled'</t>
  </si>
  <si>
    <t>Must be the same as EmiratesIDNumber for the UnifiedNumber in [the MOI web service]
If Status = 'New' or 'Restarted' or 'Renewed' or 'Cancelled'</t>
  </si>
  <si>
    <t>Must be the same as PassportNumber for the UnifiedNumber in [the MOI web service]
If Status = 'New' or 'Restarted' or 'Renewed' or 'Cancelled'</t>
  </si>
  <si>
    <t>must have a correct Emirates ID or Unified Number value Note: Default value is allowed only if ReceiverdID = 'HAAD'</t>
  </si>
  <si>
    <r>
      <t xml:space="preserve">must be present in at least one Person.Register transaction; </t>
    </r>
    <r>
      <rPr>
        <strike/>
        <sz val="11"/>
        <color rgb="FFFF0000"/>
        <rFont val="Calibri"/>
        <family val="2"/>
        <scheme val="minor"/>
      </rPr>
      <t>this rule will generate warning instead of error until further notice</t>
    </r>
  </si>
  <si>
    <t>SponsorNumber</t>
  </si>
  <si>
    <t>SponsorNameEn</t>
  </si>
  <si>
    <t>SponsorNameAr</t>
  </si>
  <si>
    <t>Must be same as SponsorNameEn for the UnifiedNumber in [the MOI web service]
If Status = 'New' or 'Restarted' or 'Renewed' or 'Cancelled'</t>
  </si>
  <si>
    <t>Must be same as SponsorNameAr for the UnifiedNumber in [the MOI web service]
If Status = 'New' or 'Restarted' or 'Renewed' or 'Cancelled'</t>
  </si>
  <si>
    <t>Introduce Person.SponsorNameEn as a non-mandatory element in Person.Register schema</t>
  </si>
  <si>
    <t>Introduce Person.SponsorNameAr as a non-mandatory element in Person.Register schema</t>
  </si>
  <si>
    <t>Introduce Person.SponsorNumber as a non-mandatory element in Person.Register schema</t>
  </si>
  <si>
    <t>Change of Person Register schema</t>
  </si>
  <si>
    <t xml:space="preserve"> Combination of MemberID and SenderID must be present in Person.Register transaction
if Status = 'Cancelled'</t>
  </si>
  <si>
    <t>Must be the same as Sponsor Number for the UnifiedNumber in [the MOI web service]
If Status = 'New' or 'Restarted' or 'Renewed' or 'Cancelled'</t>
  </si>
  <si>
    <t>Introduction of new web service, new validation rules and Modification of existing rules</t>
  </si>
  <si>
    <t>must have a correct value from the list of nationalities published on DOH web site</t>
  </si>
  <si>
    <t xml:space="preserve">Must be a Yes or No </t>
  </si>
  <si>
    <t>Service Codes 01-11-01, 01-11-02, 01-11-03, and 01-11-04 can be used only if Encounter.Type = 1 is present</t>
  </si>
  <si>
    <t>CompanyID</t>
  </si>
  <si>
    <t>Individual need to be added as a default value</t>
  </si>
  <si>
    <t>Implementation of new Web Service</t>
  </si>
  <si>
    <t>A new web service to get Insurance Continuity Certificate details</t>
  </si>
  <si>
    <t>A new web service to Cancel Insurance Continuity Certificate</t>
  </si>
  <si>
    <t>HCPCS Code A0428 can be used only if Encounter.Type = 41 is present</t>
  </si>
  <si>
    <t>must be
1=Government
2=Government related services
4=Private Companies (&lt; 1000 employees)
6=Private Companies (&gt; 1000 employees and &lt;= 50000 employees)
7=Private Companies (&gt; 50000 employees and &lt;= 100000 employees)
8=Private Companies (&gt; 100000 employees)
9=Embassy
10=Individual
11=SME
12=Diplomat
13=Dar Zayed
99=Others
if present - schema validation</t>
  </si>
  <si>
    <r>
      <t xml:space="preserve">= Previous StartDate
if Status = 'Renewed' or 'Corrected' or </t>
    </r>
    <r>
      <rPr>
        <strike/>
        <sz val="11"/>
        <color rgb="FFFF0000"/>
        <rFont val="Calibri"/>
        <family val="2"/>
        <scheme val="minor"/>
      </rPr>
      <t>'Corrected Date</t>
    </r>
    <r>
      <rPr>
        <sz val="11"/>
        <color theme="1"/>
        <rFont val="Calibri"/>
        <family val="2"/>
        <scheme val="minor"/>
      </rPr>
      <t>' or 'Updated EmiratesIDNumber' or 'Cancelled'</t>
    </r>
  </si>
  <si>
    <r>
      <t xml:space="preserve">= Previous StartDate
if Status = 'Renewed' or 'Corrected' or </t>
    </r>
    <r>
      <rPr>
        <strike/>
        <sz val="11"/>
        <color rgb="FFFF0000"/>
        <rFont val="Calibri"/>
        <family val="2"/>
        <scheme val="minor"/>
      </rPr>
      <t>'Corrected Date</t>
    </r>
    <r>
      <rPr>
        <sz val="11"/>
        <color theme="3"/>
        <rFont val="Calibri"/>
        <family val="2"/>
        <scheme val="minor"/>
      </rPr>
      <t>' or 'Updated EmiratesIDNumber' or 'Cancelled'</t>
    </r>
  </si>
  <si>
    <t>Introduction of new validation rule and Modification of existing rules</t>
  </si>
  <si>
    <t>must have a value 8 or 9 or 10 or 11 or 12
If Encounter.Type = 10 is present</t>
  </si>
  <si>
    <t>RelationToEmiratesIDNumber</t>
  </si>
  <si>
    <t>RelationToUnifiedNumber</t>
  </si>
  <si>
    <t xml:space="preserve">If has a value, it should be present in Person.EmiratesIDNumber -&gt; search all Person.Registers
if Member.Relation not ‘Principal’ </t>
  </si>
  <si>
    <t xml:space="preserve">If has a value, it should be present in Person.UnifiedNumber -&gt; search all Person.Registers
if Member.Relation not ‘Principal’ </t>
  </si>
  <si>
    <t>Introduce Member.RelationToEmiratesIDNumber as a non-mandatory element in Person.Register schema</t>
  </si>
  <si>
    <t>Introduce Member.RelationToUnifiedNumber as a non-mandatory element in Person.Register schema</t>
  </si>
  <si>
    <r>
      <rPr>
        <sz val="11"/>
        <color rgb="FFFF0000"/>
        <rFont val="Calibri"/>
        <family val="2"/>
        <scheme val="minor"/>
      </rPr>
      <t xml:space="preserve">If has a value, </t>
    </r>
    <r>
      <rPr>
        <sz val="11"/>
        <color theme="3"/>
        <rFont val="Calibri"/>
        <family val="2"/>
        <scheme val="minor"/>
      </rPr>
      <t xml:space="preserve">must be equal to a MemberID, where Member.Relation = Principal -&gt; search all Person.Registers with same Header.SenderID
</t>
    </r>
    <r>
      <rPr>
        <sz val="11"/>
        <color rgb="FFFF0000"/>
        <rFont val="Calibri"/>
        <family val="2"/>
        <scheme val="minor"/>
      </rPr>
      <t>Note: RelationTo is empty if the Principal member is insured with a different Insurer</t>
    </r>
  </si>
  <si>
    <r>
      <t>Result</t>
    </r>
    <r>
      <rPr>
        <sz val="11"/>
        <color theme="1"/>
        <rFont val="Calibri"/>
        <family val="2"/>
        <scheme val="minor"/>
      </rPr>
      <t xml:space="preserve"> </t>
    </r>
  </si>
  <si>
    <r>
      <t xml:space="preserve">Must be 'New' or 'Restarted' or 'Renewed' or 'Corrected' or 'Corrected Date' or 'Updated EmiratesIDNumber' or 'Cancelled' </t>
    </r>
    <r>
      <rPr>
        <sz val="11"/>
        <color rgb="FFFF0000"/>
        <rFont val="Calibri"/>
        <family val="2"/>
        <scheme val="minor"/>
      </rPr>
      <t>or 'Gap Enrollment'</t>
    </r>
    <r>
      <rPr>
        <sz val="11"/>
        <color theme="3"/>
        <rFont val="Calibri"/>
        <family val="2"/>
        <scheme val="minor"/>
      </rPr>
      <t xml:space="preserve">
if the Sender is a Payer</t>
    </r>
  </si>
  <si>
    <r>
      <t xml:space="preserve">Must have non-default Emirates ID
if Status = 'Restarted' or 'Renewed' or 'Updated  EmiratesIDNumber' or 'Cancelled' </t>
    </r>
    <r>
      <rPr>
        <sz val="11"/>
        <color rgb="FFFF0000"/>
        <rFont val="Calibri"/>
        <family val="2"/>
        <scheme val="minor"/>
      </rPr>
      <t>or 'Gap Enrollment'</t>
    </r>
  </si>
  <si>
    <t>=  'Gap Enrollment' only if SenderID=E001</t>
  </si>
  <si>
    <r>
      <t xml:space="preserve">Must be 'New' or 'Restarted' or 'Renewed' or 'Corrected' or 'Corrected Date' or 'Updated EmiratesIDNumber' or 'Cancelled' </t>
    </r>
    <r>
      <rPr>
        <sz val="11"/>
        <color rgb="FFFF0000"/>
        <rFont val="Calibri"/>
        <family val="2"/>
        <scheme val="minor"/>
      </rPr>
      <t>or 'Gap Enrollment'</t>
    </r>
    <r>
      <rPr>
        <sz val="11"/>
        <color theme="3"/>
        <rFont val="Calibri"/>
        <family val="2"/>
        <scheme val="minor"/>
      </rPr>
      <t xml:space="preserve">
if present - schema validation</t>
    </r>
  </si>
  <si>
    <t>&lt;= Previous RenewalDate
if Status = 'Gap Enrollment'</t>
  </si>
  <si>
    <r>
      <t xml:space="preserve">= RenewalDate
if Status = 'New' or 'Restarted' </t>
    </r>
    <r>
      <rPr>
        <sz val="11"/>
        <color rgb="FFFF0000"/>
        <rFont val="Calibri"/>
        <family val="2"/>
        <scheme val="minor"/>
      </rPr>
      <t>or 'Gap Enrollment'</t>
    </r>
  </si>
  <si>
    <r>
      <t xml:space="preserve">must have a value if Member.Relation has value and it is not ‘Principal’  
</t>
    </r>
    <r>
      <rPr>
        <sz val="11"/>
        <color rgb="FFFF0000"/>
        <rFont val="Calibri"/>
        <family val="2"/>
        <scheme val="minor"/>
      </rPr>
      <t>if Member.RelationToEmiratesIDNumber or Member.RelationToUnifiedNumber doesn't have a value.</t>
    </r>
  </si>
  <si>
    <r>
      <rPr>
        <sz val="11"/>
        <color rgb="FFFF0000"/>
        <rFont val="Calibri"/>
        <family val="2"/>
        <scheme val="minor"/>
      </rPr>
      <t>If has a value,</t>
    </r>
    <r>
      <rPr>
        <sz val="11"/>
        <color theme="3"/>
        <rFont val="Calibri"/>
        <family val="2"/>
        <scheme val="minor"/>
      </rPr>
      <t xml:space="preserve"> can't have a default Emirates ID value
if Member.Relation not ‘Principal’ </t>
    </r>
  </si>
  <si>
    <r>
      <rPr>
        <sz val="11"/>
        <color rgb="FFFF0000"/>
        <rFont val="Calibri"/>
        <family val="2"/>
        <scheme val="minor"/>
      </rPr>
      <t>If has a value,</t>
    </r>
    <r>
      <rPr>
        <sz val="11"/>
        <color theme="3"/>
        <rFont val="Calibri"/>
        <family val="2"/>
        <scheme val="minor"/>
      </rPr>
      <t xml:space="preserve"> must be equal to UnifiedNumber if Member.Relation = ‘Principal’ </t>
    </r>
  </si>
  <si>
    <r>
      <rPr>
        <sz val="11"/>
        <color rgb="FFFF0000"/>
        <rFont val="Calibri"/>
        <family val="2"/>
        <scheme val="minor"/>
      </rPr>
      <t>If has a value,</t>
    </r>
    <r>
      <rPr>
        <sz val="11"/>
        <color theme="3"/>
        <rFont val="Calibri"/>
        <family val="2"/>
        <scheme val="minor"/>
      </rPr>
      <t xml:space="preserve"> must be equal to EmiratesIDNumber if Member.Relation = ‘Principal’ </t>
    </r>
  </si>
  <si>
    <r>
      <t xml:space="preserve">If has a value, it should be present in Person.EmiratesIDNumber -&gt; search all Person.Registers
if Member.Relation not ‘Principal’ 
</t>
    </r>
    <r>
      <rPr>
        <sz val="11"/>
        <color rgb="FFFF0000"/>
        <rFont val="Calibri"/>
        <family val="2"/>
        <scheme val="minor"/>
      </rPr>
      <t>Note: the rule is disabled</t>
    </r>
  </si>
  <si>
    <t>first three digits should be '784'
Note: Except default value</t>
  </si>
  <si>
    <t>Must not start with a zero
If PayerID=E001 or A001</t>
  </si>
  <si>
    <t>Must not start with a zero
If Header.SenderID =A001 or E001</t>
  </si>
  <si>
    <t>Service Codes 52-21, 52-22, 52-23, 52-24, 52-25, 52-26, 52-27, 52-28, 52-29, 52-30, 52-31, 52-32 &amp; 52-33  can be used only if Encounter.Type = 7</t>
  </si>
  <si>
    <t>82_42</t>
  </si>
  <si>
    <t>82_43</t>
  </si>
  <si>
    <t>82_44</t>
  </si>
  <si>
    <r>
      <t xml:space="preserve">if Activity.Type=Drug, an observation must be present with Type=Text, Code='Frequency', Value=[number </t>
    </r>
    <r>
      <rPr>
        <sz val="11"/>
        <color rgb="FFFF0000"/>
        <rFont val="Calibri"/>
        <family val="2"/>
        <scheme val="minor"/>
      </rPr>
      <t>(Integer &gt; 0</t>
    </r>
    <r>
      <rPr>
        <sz val="11"/>
        <color theme="3"/>
        <rFont val="Calibri"/>
        <family val="2"/>
        <scheme val="minor"/>
      </rPr>
      <t>)] and ValueType=[correct Frequency Value Type] in accordance with Routine Reporting spreadsheet
If Header.SenderID is a pharmacy (starts with PF)</t>
    </r>
  </si>
  <si>
    <r>
      <t xml:space="preserve">if Activity.Type=Drug, an observation must be present with Type=Text, Code='Dose', </t>
    </r>
    <r>
      <rPr>
        <sz val="11"/>
        <color rgb="FFFF0000"/>
        <rFont val="Calibri"/>
        <family val="2"/>
        <scheme val="minor"/>
      </rPr>
      <t>Value=[number (Float &gt; 0)]</t>
    </r>
    <r>
      <rPr>
        <sz val="11"/>
        <color theme="3"/>
        <rFont val="Calibri"/>
        <family val="2"/>
        <scheme val="minor"/>
      </rPr>
      <t xml:space="preserve"> and ValueType=[correct Dose Value Type] in accordance with Routine Reporting spreadsheet
If Header.SenderID is a pharmacy (starts with PF)</t>
    </r>
  </si>
  <si>
    <r>
      <t>if Activity.Type=Drug, an observation must be present with Type=Text, Code='Duration', Value=[number (</t>
    </r>
    <r>
      <rPr>
        <sz val="11"/>
        <color rgb="FFFF0000"/>
        <rFont val="Calibri"/>
        <family val="2"/>
        <scheme val="minor"/>
      </rPr>
      <t>Integer &gt; 0</t>
    </r>
    <r>
      <rPr>
        <sz val="11"/>
        <color theme="3"/>
        <rFont val="Calibri"/>
        <family val="2"/>
        <scheme val="minor"/>
      </rPr>
      <t>)] and ValueType=[Days or Weeks or Months] in accordance with Routine Reporting spreadsheet
If Header.SenderID is a pharmacy (starts with PF)</t>
    </r>
  </si>
  <si>
    <t>Service Codes 22-01,22-02,22-03,22-04,22-05,22-06,22-07 &amp; 22-08 can be used only if Encounter.Type = 3</t>
  </si>
  <si>
    <t>Service Codes 54-01,54-02,54-03 &amp; 54-04 can be used only if Encounter.Type = 1</t>
  </si>
  <si>
    <t>if Activity.Type=Drug, an observation must be present with Type=Text, Code='Frequency', Value=[number (Integer &gt; 0)] and ValueType=[correct Frequency Value Type] in accordance with Routine Reporting spreadsheet
If Header.SenderID is a pharmacy (starts with PF)</t>
  </si>
  <si>
    <r>
      <t xml:space="preserve">Must be valid as per the [MOI web service] if the Sender is a Payer
If Status = 'New' or 'Restarted' or 'Renewed' </t>
    </r>
    <r>
      <rPr>
        <strike/>
        <sz val="11"/>
        <color rgb="FFFF0000"/>
        <rFont val="Calibri"/>
        <family val="2"/>
        <scheme val="minor"/>
      </rPr>
      <t>or 'Cancelled'</t>
    </r>
  </si>
  <si>
    <r>
      <t xml:space="preserve">Must be the same as PassportNumber for the UnifiedNumber in [the MOI web service]
If Status = 'New' or 'Restarted' or 'Renewed' </t>
    </r>
    <r>
      <rPr>
        <strike/>
        <sz val="11"/>
        <color rgb="FFFF0000"/>
        <rFont val="Calibri"/>
        <family val="2"/>
        <scheme val="minor"/>
      </rPr>
      <t>or 'Cancelled'</t>
    </r>
  </si>
  <si>
    <r>
      <t xml:space="preserve">Must be same as SponsorNameEn for the UnifiedNumber in [the MOI web service]
If Status = 'New' or 'Restarted' or 'Renewed' </t>
    </r>
    <r>
      <rPr>
        <strike/>
        <sz val="11"/>
        <color rgb="FFFF0000"/>
        <rFont val="Calibri"/>
        <family val="2"/>
        <scheme val="minor"/>
      </rPr>
      <t>or 'Cancelled'</t>
    </r>
  </si>
  <si>
    <r>
      <t xml:space="preserve">Must be same as SponsorNameAr for the UnifiedNumber in [the MOI web service]
If Status = 'New' or 'Restarted' or 'Renewed' </t>
    </r>
    <r>
      <rPr>
        <strike/>
        <sz val="11"/>
        <color rgb="FFFF0000"/>
        <rFont val="Calibri"/>
        <family val="2"/>
        <scheme val="minor"/>
      </rPr>
      <t>or 'Cancelled'</t>
    </r>
  </si>
  <si>
    <r>
      <t xml:space="preserve">Must be the same as Sponsor Number for the UnifiedNumber in [the MOI web service]
If Status = 'New' or 'Restarted' or 'Renewed' </t>
    </r>
    <r>
      <rPr>
        <strike/>
        <sz val="11"/>
        <color rgb="FFFF0000"/>
        <rFont val="Calibri"/>
        <family val="2"/>
        <scheme val="minor"/>
      </rPr>
      <t>or 'Cancelled'</t>
    </r>
  </si>
  <si>
    <t>Must Not be a MedicalTourismSelfPay or MedicalTourismOther
If Person.CountryOfResidence=‘United Arab Emirates’ present in the latest related Person.Register transaction or valid EmiratesIDNumber is present</t>
  </si>
  <si>
    <t>&gt; 0 
If Activity.PaymentAmount &gt; 0</t>
  </si>
  <si>
    <t>must not have value 
If CountryOfResidence is not ’United Arab Emirates’</t>
  </si>
  <si>
    <r>
      <t>= RenewalDate
if Status = 'New' or '</t>
    </r>
    <r>
      <rPr>
        <sz val="11"/>
        <color rgb="FF44546A"/>
        <rFont val="Calibri"/>
        <family val="2"/>
        <scheme val="minor"/>
      </rPr>
      <t>Restarted' or 'Gap Enrollment'</t>
    </r>
  </si>
  <si>
    <r>
      <t>= Previous StartDate
if Status = 'Renewed' or '</t>
    </r>
    <r>
      <rPr>
        <sz val="11"/>
        <color rgb="FF44546A"/>
        <rFont val="Calibri"/>
        <family val="2"/>
        <scheme val="minor"/>
      </rPr>
      <t>Corrected' or 'Updated EmiratesIDNumber' or 'Cancelled'</t>
    </r>
  </si>
  <si>
    <r>
      <t>Must have non-default Emirates ID
if Status = 'Restarted' or 'Renewed' or 'Updated  EmiratesIDNumber' or 'Cancelle</t>
    </r>
    <r>
      <rPr>
        <sz val="11"/>
        <color rgb="FF44546A"/>
        <rFont val="Calibri"/>
        <family val="2"/>
        <scheme val="minor"/>
      </rPr>
      <t>d' or 'Gap Enrollment'</t>
    </r>
  </si>
  <si>
    <t>Must be the same as PassportNumber for the UnifiedNumber in [the MOI web service]
If Status = 'New' or 'Restarted' or 'Renewed'</t>
  </si>
  <si>
    <t>Must be same as SponsorNameEn for the UnifiedNumber in [the MOI web service]
If Status = 'New' or 'Restarted' or 'Renewed'</t>
  </si>
  <si>
    <t>Must be same as SponsorNameAr for the UnifiedNumber in [the MOI web service]
If Status = 'New' or 'Restarted' or 'Renewed'</t>
  </si>
  <si>
    <t>Must be the same as Sponsor Number for the UnifiedNumber in [the MOI web service]
If Status = 'New' or 'Restarted' or 'Renewed'</t>
  </si>
  <si>
    <t xml:space="preserve">If has a value, must be equal to UnifiedNumber if Member.Relation = ‘Principal’ </t>
  </si>
  <si>
    <t xml:space="preserve">If has a value, can't have a default Emirates ID value
if Member.Relation not ‘Principal’ </t>
  </si>
  <si>
    <t xml:space="preserve">If has a value, must be equal to EmiratesIDNumber if Member.Relation = ‘Principal’ </t>
  </si>
  <si>
    <r>
      <t>if Activity.Type=Drug, an observation must be present with Type=Text, Code='Refill Number', Value=</t>
    </r>
    <r>
      <rPr>
        <sz val="11"/>
        <color rgb="FF44546A"/>
        <rFont val="Calibri"/>
        <family val="2"/>
        <scheme val="minor"/>
      </rPr>
      <t>[refill number (Integer&gt;=0)</t>
    </r>
    <r>
      <rPr>
        <sz val="11"/>
        <color theme="3"/>
        <rFont val="Calibri"/>
        <family val="2"/>
        <scheme val="minor"/>
      </rPr>
      <t>] and ValueType=Number in accordance with Routine Reporting spreadsheet
If Header.SenderID is a pharmacy (starts with PF)</t>
    </r>
  </si>
  <si>
    <t>Must be valid as per the [MOI web service] if the Sender is a Payer
If Status = 'New' or 'Restarted' or 'Renewed'</t>
  </si>
  <si>
    <r>
      <t>must be &lt;</t>
    </r>
    <r>
      <rPr>
        <sz val="11"/>
        <color rgb="FF44546A"/>
        <rFont val="Calibri"/>
        <family val="2"/>
        <scheme val="minor"/>
      </rPr>
      <t xml:space="preserve"> </t>
    </r>
    <r>
      <rPr>
        <sz val="11"/>
        <color rgb="FF44546A"/>
        <rFont val="Calibri"/>
        <family val="2"/>
      </rPr>
      <t>2000</t>
    </r>
    <r>
      <rPr>
        <sz val="11"/>
        <color rgb="FF44546A"/>
        <rFont val="Calibri"/>
        <family val="2"/>
        <scheme val="minor"/>
      </rPr>
      <t xml:space="preserve"> </t>
    </r>
    <r>
      <rPr>
        <sz val="11"/>
        <color theme="3"/>
        <rFont val="Calibri"/>
        <family val="2"/>
        <scheme val="minor"/>
      </rPr>
      <t>and have maximum 4 numbers after decimal separator;</t>
    </r>
  </si>
  <si>
    <r>
      <rPr>
        <sz val="11"/>
        <color rgb="FF44546A"/>
        <rFont val="Calibri"/>
        <family val="2"/>
        <scheme val="minor"/>
      </rPr>
      <t xml:space="preserve">If has a value, </t>
    </r>
    <r>
      <rPr>
        <sz val="11"/>
        <color theme="3"/>
        <rFont val="Calibri"/>
        <family val="2"/>
        <scheme val="minor"/>
      </rPr>
      <t xml:space="preserve">must be equal to a MemberID, where Member.Relation = Principal -&gt; search all Person.Registers with same Header.SenderID
</t>
    </r>
    <r>
      <rPr>
        <sz val="11"/>
        <color rgb="FF44546A"/>
        <rFont val="Calibri"/>
        <family val="2"/>
        <scheme val="minor"/>
      </rPr>
      <t>Note: RelationTo is empty if the Principal member is insured with a different Insurer</t>
    </r>
  </si>
  <si>
    <r>
      <t>must be empty if Activity.Net = Activity. Payment</t>
    </r>
    <r>
      <rPr>
        <b/>
        <sz val="11"/>
        <color rgb="FF44546A"/>
        <rFont val="Calibri"/>
        <family val="2"/>
        <scheme val="minor"/>
      </rPr>
      <t xml:space="preserve"> </t>
    </r>
    <r>
      <rPr>
        <sz val="11"/>
        <color rgb="FF44546A"/>
        <rFont val="Calibri"/>
        <family val="2"/>
        <scheme val="minor"/>
      </rPr>
      <t xml:space="preserve">Amount, </t>
    </r>
    <r>
      <rPr>
        <sz val="11"/>
        <color rgb="FF44546A"/>
        <rFont val="Calibri"/>
        <family val="2"/>
      </rPr>
      <t>except Activity.Net=0</t>
    </r>
  </si>
  <si>
    <r>
      <t xml:space="preserve">if Activity.Type=Drug, an observation must be present with Type=Text, Code='Duration', Value=[number </t>
    </r>
    <r>
      <rPr>
        <sz val="11"/>
        <color rgb="FF44546A"/>
        <rFont val="Calibri"/>
        <family val="2"/>
        <scheme val="minor"/>
      </rPr>
      <t>(Integer &gt; 0</t>
    </r>
    <r>
      <rPr>
        <sz val="11"/>
        <color theme="1"/>
        <rFont val="Calibri"/>
        <family val="2"/>
        <scheme val="minor"/>
      </rPr>
      <t xml:space="preserve">)] </t>
    </r>
    <r>
      <rPr>
        <sz val="11"/>
        <color rgb="FF44546A"/>
        <rFont val="Calibri"/>
        <family val="2"/>
        <scheme val="minor"/>
      </rPr>
      <t>and ValueType=[Days or Weeks or Months] in accordance with Routine Reporting spreadsheet
If Header.SenderID is a pharmacy (starts with PF)</t>
    </r>
  </si>
  <si>
    <r>
      <rPr>
        <sz val="11"/>
        <color rgb="FF44546A"/>
        <rFont val="Calibri"/>
        <family val="2"/>
        <scheme val="minor"/>
      </rPr>
      <t>if Activity.Type=Drug, an observation must be present with Type=Text, Code='Dose', Value=[number (Float &gt; 0)] and</t>
    </r>
    <r>
      <rPr>
        <sz val="11"/>
        <color theme="1"/>
        <rFont val="Calibri"/>
        <family val="2"/>
        <scheme val="minor"/>
      </rPr>
      <t xml:space="preserve"> </t>
    </r>
    <r>
      <rPr>
        <sz val="11"/>
        <color rgb="FF44546A"/>
        <rFont val="Calibri"/>
        <family val="2"/>
        <scheme val="minor"/>
      </rPr>
      <t>ValueType=[correct Dose Value Type] in accordance with Routine Reporting spreadsheet
If Header.SenderID is a pharmacy (starts with PF)</t>
    </r>
  </si>
  <si>
    <r>
      <t xml:space="preserve">If has a value, it should be present in Person.UnifiedNumber -&gt; search all Person.Registers
if Member.Relation not ‘Principal’ 
</t>
    </r>
    <r>
      <rPr>
        <sz val="11"/>
        <color rgb="FFFF0000"/>
        <rFont val="Calibri"/>
        <family val="2"/>
        <scheme val="minor"/>
      </rPr>
      <t>Note: the rule is disabled</t>
    </r>
  </si>
  <si>
    <r>
      <t xml:space="preserve">Must be present as per the </t>
    </r>
    <r>
      <rPr>
        <u/>
        <sz val="11"/>
        <color rgb="FF44546A"/>
        <rFont val="Calibri"/>
        <family val="2"/>
        <scheme val="minor"/>
      </rPr>
      <t>Benefit Package</t>
    </r>
    <r>
      <rPr>
        <sz val="11"/>
        <color theme="1"/>
        <rFont val="Calibri"/>
        <family val="2"/>
        <scheme val="minor"/>
      </rPr>
      <t xml:space="preserve"> </t>
    </r>
    <r>
      <rPr>
        <sz val="11"/>
        <color rgb="FF44546A"/>
        <rFont val="Calibri"/>
        <family val="2"/>
        <scheme val="minor"/>
      </rPr>
      <t>list
If ReceiverID=D002 or PayerID=E001</t>
    </r>
  </si>
  <si>
    <t xml:space="preserve">Result </t>
  </si>
  <si>
    <t>=No
If Activity.Net &lt;&gt; Activity.PaymentAmount.</t>
  </si>
  <si>
    <t>=Yes
If Activity.Net = Activity.PaymentAmount.</t>
  </si>
  <si>
    <t>=D002, if PackageName=110</t>
  </si>
  <si>
    <t>=E001, if PackageName=110</t>
  </si>
  <si>
    <t>HCPCS Code S2900 can be used only if Header.SenderID = MF2467 is present</t>
  </si>
  <si>
    <t>Service Codes 22-01,22-04,22-05 &amp; 22-08 can be used only if Encounter.Type = 1</t>
  </si>
  <si>
    <t>COCReferenceNumber</t>
  </si>
  <si>
    <t>Introduce Person.COCReferenceNumber as a non-mandatory element in Person.Register schema</t>
  </si>
  <si>
    <t>BirthCertificateNumber</t>
  </si>
  <si>
    <t>Introduce Person.BirthCertificateNumber as a non-mandatory element in Person.Register schema</t>
  </si>
  <si>
    <r>
      <t>Must be 'New' or 'Restarted' or 'Renewed' or 'Corrected' or 'Corrected Date' or 'Updated EmiratesIDNumber' or 'Cancelle</t>
    </r>
    <r>
      <rPr>
        <sz val="11"/>
        <color rgb="FF44546A"/>
        <rFont val="Calibri"/>
        <family val="2"/>
        <scheme val="minor"/>
      </rPr>
      <t xml:space="preserve">d' or 'Gap Enrollment' </t>
    </r>
    <r>
      <rPr>
        <sz val="11"/>
        <color rgb="FFFF0000"/>
        <rFont val="Calibri"/>
        <family val="2"/>
        <scheme val="minor"/>
      </rPr>
      <t>or 'Recon' or 'Newborn' or 'WarZone' or 'Visitor'</t>
    </r>
    <r>
      <rPr>
        <sz val="11"/>
        <color theme="3"/>
        <rFont val="Calibri"/>
        <family val="2"/>
        <scheme val="minor"/>
      </rPr>
      <t xml:space="preserve">
if the Sender is a Payer</t>
    </r>
  </si>
  <si>
    <r>
      <t xml:space="preserve">Must be 'New' or 'Restarted' or 'Renewed' or 'Corrected' or 'Corrected Date' or 'Updated EmiratesIDNumber' or 'Cancelled' or 'Gap Enrollment' </t>
    </r>
    <r>
      <rPr>
        <sz val="11"/>
        <color rgb="FFFF0000"/>
        <rFont val="Calibri"/>
        <family val="2"/>
        <scheme val="minor"/>
      </rPr>
      <t>or 'Recon'</t>
    </r>
    <r>
      <rPr>
        <sz val="11"/>
        <color theme="3"/>
        <rFont val="Calibri"/>
        <family val="2"/>
        <scheme val="minor"/>
      </rPr>
      <t xml:space="preserve"> </t>
    </r>
    <r>
      <rPr>
        <sz val="11"/>
        <color rgb="FFFF0000"/>
        <rFont val="Calibri"/>
        <family val="2"/>
        <scheme val="minor"/>
      </rPr>
      <t>or 'Newborn' or 'WarZone' or 'Visitor'</t>
    </r>
    <r>
      <rPr>
        <sz val="11"/>
        <color theme="3"/>
        <rFont val="Calibri"/>
        <family val="2"/>
        <scheme val="minor"/>
      </rPr>
      <t xml:space="preserve">
if present - schema validation</t>
    </r>
  </si>
  <si>
    <t>Modification of existing rules and Introduction of new schema elements</t>
  </si>
  <si>
    <r>
      <t>&gt;= annual Basic Product premium if Contract.PackageName &lt;&gt; {Thiqa 1, Thiqa 2, Thiqa 3, Thiqa 4, 101, 102, 103, 104, 105, 106, 107, 108, 109, 110,</t>
    </r>
    <r>
      <rPr>
        <sz val="11"/>
        <color rgb="FFFF0000"/>
        <rFont val="Calibri"/>
        <family val="2"/>
        <scheme val="minor"/>
      </rPr>
      <t xml:space="preserve"> 107A, 107B</t>
    </r>
    <r>
      <rPr>
        <sz val="11"/>
        <color theme="3"/>
        <rFont val="Calibri"/>
        <family val="2"/>
        <scheme val="minor"/>
      </rPr>
      <t>} and if patient is not newborn.
Member is considered newborn if Contract.RenewalDate is within one year from Person.BirthDate.</t>
    </r>
  </si>
  <si>
    <t>82_45</t>
  </si>
  <si>
    <t>An observation must be present with Type=Flags, Code='MedicalTourismPlanned' or 'MedicalTourismUnplanned'  in accordance with Routine Reporting spreadsheet
if Claim.PayerID =  MedicalTourismSelfPay or MedicalTourismOther</t>
  </si>
  <si>
    <t>Service Codes 22-02,22-03,22-06 &amp; 22-07 can be used only if Encounter.Type = 3</t>
  </si>
  <si>
    <r>
      <t xml:space="preserve">must have a value if Observation.Type &lt;&gt; Universal Dental or Episode </t>
    </r>
    <r>
      <rPr>
        <sz val="10"/>
        <color rgb="FFFF0000"/>
        <rFont val="Calibri"/>
        <family val="2"/>
        <scheme val="minor"/>
      </rPr>
      <t>or Flags</t>
    </r>
  </si>
  <si>
    <r>
      <t xml:space="preserve">= 9 (IR DRG) is only allowed for in-patient claims
</t>
    </r>
    <r>
      <rPr>
        <sz val="10"/>
        <color rgb="FFFF0000"/>
        <rFont val="Calibri"/>
        <family val="2"/>
        <scheme val="minor"/>
      </rPr>
      <t>Note: the rule will be disabled</t>
    </r>
  </si>
  <si>
    <t>Disable validation rule</t>
  </si>
  <si>
    <t>=  0 for Activity.Type = 9 (IR DRG)
If DRG Activity presents and Encounter.Type &lt;&gt; 3 or 4  (Shadow billing)</t>
  </si>
  <si>
    <t>Correct the error message</t>
  </si>
  <si>
    <t>HAAD Person Register</t>
  </si>
  <si>
    <t>Update validation rule</t>
  </si>
  <si>
    <r>
      <t xml:space="preserve">Must be 'New' or 'Restarted' or 'Renewed' or 'Corrected' or 'Corrected Date' or 'Updated EmiratesIDNumber' or 'Cancelled' or 'Gap Enrollment' or 'Recon' or 'Newborn' or 'WarZone' or 'Visitor' </t>
    </r>
    <r>
      <rPr>
        <sz val="11"/>
        <color rgb="FFFF0000"/>
        <rFont val="Calibri"/>
        <family val="2"/>
        <scheme val="minor"/>
      </rPr>
      <t xml:space="preserve"> or 'Newborn-correction' or 'Newborn-cancellation' </t>
    </r>
    <r>
      <rPr>
        <sz val="11"/>
        <color theme="1"/>
        <rFont val="Calibri"/>
        <family val="2"/>
        <scheme val="minor"/>
      </rPr>
      <t xml:space="preserve">
if the Sender is a Payer</t>
    </r>
  </si>
  <si>
    <r>
      <t xml:space="preserve">Must be 'New' or 'Restarted' or 'Renewed' or 'Corrected' or 'Corrected Date' or 'Updated EmiratesIDNumber' or 'Cancelled' or 'Gap Enrollment' or 'Recon' or 'Newborn' or 'WarZone' or 'Visitor' </t>
    </r>
    <r>
      <rPr>
        <sz val="11"/>
        <color rgb="FFFF0000"/>
        <rFont val="Calibri"/>
        <family val="2"/>
        <scheme val="minor"/>
      </rPr>
      <t xml:space="preserve"> or 'Newborn-correction' or 'Newborn-cancellation' </t>
    </r>
    <r>
      <rPr>
        <sz val="11"/>
        <color theme="1"/>
        <rFont val="Calibri"/>
        <family val="2"/>
        <scheme val="minor"/>
      </rPr>
      <t xml:space="preserve">
if present - schema validation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</si>
</sst>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409]d\-mmm\-yy;@"/>
    <numFmt numFmtId="166" formatCode="dd/mmm/yy"/>
    <numFmt numFmtId="167" formatCode="m/d;@"/>
  </numFmts>
  <fonts count="151">
    <font>
      <sz val="11"/>
      <color theme="1"/>
      <name val="Calibri"/>
      <family val="2"/>
      <scheme val="minor"/>
    </font>
    <font>
      <sz val="11"/>
      <color rgb="FF000000"/>
      <name val="Calibri"/>
      <family val="2"/>
      <scheme val="minor"/>
    </font>
    <font>
      <sz val="11"/>
      <color rgb="FF000000"/>
      <name val="Calibri"/>
      <family val="2"/>
    </font>
    <font>
      <sz val="11"/>
      <name val="Calibri"/>
      <family val="2"/>
      <scheme val="minor"/>
    </font>
    <font>
      <b/>
      <sz val="11"/>
      <color theme="0"/>
      <name val="Calibri"/>
      <family val="2"/>
      <scheme val="minor"/>
    </font>
    <font>
      <sz val="11"/>
      <color rgb="FFFF0000"/>
      <name val="Calibri"/>
      <family val="2"/>
      <scheme val="minor"/>
    </font>
    <font>
      <sz val="11"/>
      <color theme="3"/>
      <name val="Calibri"/>
      <family val="2"/>
      <scheme val="minor"/>
    </font>
    <font>
      <sz val="22"/>
      <color theme="3"/>
      <name val="Calibri"/>
      <family val="2"/>
    </font>
    <font>
      <sz val="11"/>
      <color theme="3"/>
      <name val="Wingdings"/>
      <charset val="2"/>
    </font>
    <font>
      <sz val="22"/>
      <color rgb="FFFF0000"/>
      <name val="Calibri"/>
      <family val="2"/>
    </font>
    <font>
      <sz val="11"/>
      <color theme="3" tint="-0.249977111117893"/>
      <name val="Calibri"/>
      <family val="2"/>
      <scheme val="minor"/>
    </font>
    <font>
      <sz val="9"/>
      <color indexed="81"/>
      <name val="Tahoma"/>
      <family val="2"/>
    </font>
    <font>
      <sz val="8"/>
      <color indexed="81"/>
      <name val="Tahoma"/>
      <family val="2"/>
    </font>
    <font>
      <u/>
      <sz val="11"/>
      <color theme="10"/>
      <name val="Calibri"/>
      <family val="2"/>
      <scheme val="minor"/>
    </font>
    <font>
      <u/>
      <sz val="11"/>
      <color theme="10"/>
      <name val="Calibri"/>
      <family val="2"/>
    </font>
    <font>
      <b/>
      <sz val="11"/>
      <color theme="1"/>
      <name val="Calibri"/>
      <family val="2"/>
      <scheme val="minor"/>
    </font>
    <font>
      <b/>
      <sz val="8"/>
      <color indexed="81"/>
      <name val="Tahoma"/>
      <family val="2"/>
    </font>
    <font>
      <sz val="11"/>
      <color theme="3"/>
      <name val="Calibri"/>
      <family val="2"/>
    </font>
    <font>
      <sz val="11"/>
      <color rgb="FF1F497D"/>
      <name val="Calibri"/>
      <family val="2"/>
    </font>
    <font>
      <sz val="11"/>
      <color rgb="FF44546A"/>
      <name val="Calibri"/>
      <family val="2"/>
      <scheme val="minor"/>
    </font>
    <font>
      <sz val="22"/>
      <color rgb="FF44546A"/>
      <name val="Calibri"/>
      <family val="2"/>
    </font>
    <font>
      <b/>
      <sz val="11"/>
      <color rgb="FF44546A"/>
      <name val="Calibri"/>
      <family val="2"/>
      <scheme val="minor"/>
    </font>
    <font>
      <u/>
      <sz val="11"/>
      <color rgb="FF44546A"/>
      <name val="Calibri"/>
      <family val="2"/>
    </font>
    <font>
      <sz val="11"/>
      <color rgb="FF44546A"/>
      <name val="Wingdings"/>
      <charset val="2"/>
    </font>
    <font>
      <sz val="11"/>
      <color rgb="FF44546A"/>
      <name val="Calibri"/>
      <family val="2"/>
    </font>
    <font>
      <sz val="12.65"/>
      <color rgb="FFFF0000"/>
      <name val="Calibri"/>
      <family val="2"/>
    </font>
    <font>
      <i/>
      <sz val="11"/>
      <color rgb="FFFF0000"/>
      <name val="Calibri"/>
      <family val="2"/>
      <scheme val="minor"/>
    </font>
    <font>
      <sz val="10"/>
      <name val="Arial"/>
      <family val="2"/>
    </font>
    <font>
      <sz val="10"/>
      <name val="MS Sans Serif"/>
      <family val="2"/>
    </font>
    <font>
      <b/>
      <sz val="11"/>
      <color theme="3"/>
      <name val="Calibri"/>
      <family val="2"/>
      <scheme val="minor"/>
    </font>
    <font>
      <sz val="22"/>
      <color theme="3"/>
      <name val="Calibri"/>
      <family val="2"/>
      <scheme val="minor"/>
    </font>
    <font>
      <sz val="11"/>
      <color indexed="10"/>
      <name val="Calibri"/>
      <family val="2"/>
    </font>
    <font>
      <sz val="11"/>
      <color indexed="56"/>
      <name val="Calibri"/>
      <family val="2"/>
    </font>
    <font>
      <sz val="11"/>
      <color theme="4" tint="-0.249977111117893"/>
      <name val="Calibri"/>
      <family val="2"/>
      <scheme val="minor"/>
    </font>
    <font>
      <sz val="22"/>
      <color theme="4" tint="-0.249977111117893"/>
      <name val="Calibri"/>
      <family val="2"/>
    </font>
    <font>
      <sz val="11"/>
      <color rgb="FFFF0000"/>
      <name val="Calibri"/>
      <family val="2"/>
      <charset val="204"/>
      <scheme val="minor"/>
    </font>
    <font>
      <sz val="11"/>
      <color theme="3"/>
      <name val="Calibri"/>
      <family val="2"/>
      <charset val="204"/>
      <scheme val="minor"/>
    </font>
    <font>
      <sz val="22"/>
      <color rgb="FFFF0000"/>
      <name val="Calibri"/>
      <family val="2"/>
      <charset val="204"/>
    </font>
    <font>
      <sz val="22"/>
      <color theme="3"/>
      <name val="Calibri"/>
      <family val="2"/>
      <charset val="204"/>
    </font>
    <font>
      <sz val="22"/>
      <color rgb="FF00B050"/>
      <name val="Calibri"/>
      <family val="2"/>
    </font>
    <font>
      <sz val="11"/>
      <color rgb="FF00B050"/>
      <name val="Calibri"/>
      <family val="2"/>
      <scheme val="minor"/>
    </font>
    <font>
      <b/>
      <sz val="11"/>
      <color rgb="FFFF0000"/>
      <name val="Calibri"/>
      <family val="2"/>
    </font>
    <font>
      <sz val="11"/>
      <color rgb="FF002060"/>
      <name val="Calibri"/>
      <family val="2"/>
      <scheme val="minor"/>
    </font>
    <font>
      <sz val="22"/>
      <color rgb="FF002060"/>
      <name val="Calibri"/>
      <family val="2"/>
    </font>
    <font>
      <sz val="11"/>
      <color rgb="FFFF0000"/>
      <name val="Calibri"/>
      <family val="2"/>
      <scheme val="minor"/>
    </font>
    <font>
      <sz val="11"/>
      <color theme="3"/>
      <name val="Calibri"/>
      <family val="2"/>
      <scheme val="minor"/>
    </font>
    <font>
      <sz val="22"/>
      <color rgb="FFFF0000"/>
      <name val="Calibri"/>
      <family val="2"/>
    </font>
    <font>
      <sz val="22"/>
      <color theme="3"/>
      <name val="Calibri"/>
      <family val="2"/>
    </font>
    <font>
      <b/>
      <sz val="11"/>
      <color indexed="10"/>
      <name val="Calibri"/>
      <family val="2"/>
    </font>
    <font>
      <sz val="11"/>
      <color theme="3" tint="0.39997558519241921"/>
      <name val="Calibri"/>
      <family val="2"/>
      <scheme val="minor"/>
    </font>
    <font>
      <sz val="22"/>
      <color theme="3" tint="0.39997558519241921"/>
      <name val="Calibri"/>
      <family val="2"/>
    </font>
    <font>
      <sz val="11"/>
      <color rgb="FFC00000"/>
      <name val="Calibri"/>
      <family val="2"/>
      <scheme val="minor"/>
    </font>
    <font>
      <sz val="11"/>
      <color theme="0"/>
      <name val="Calibri"/>
      <family val="2"/>
      <scheme val="minor"/>
    </font>
    <font>
      <sz val="11"/>
      <color rgb="FFC00000"/>
      <name val="Calibri"/>
      <family val="2"/>
    </font>
    <font>
      <sz val="22"/>
      <color theme="3"/>
      <name val="Wingdings"/>
      <charset val="2"/>
    </font>
    <font>
      <sz val="22"/>
      <color rgb="FFC00000"/>
      <name val="Calibri"/>
      <family val="2"/>
    </font>
    <font>
      <b/>
      <sz val="14"/>
      <color theme="1"/>
      <name val="Calibri"/>
      <family val="2"/>
      <scheme val="minor"/>
    </font>
    <font>
      <sz val="14"/>
      <color theme="1"/>
      <name val="Calibri"/>
      <family val="2"/>
      <scheme val="minor"/>
    </font>
    <font>
      <sz val="14"/>
      <color theme="0"/>
      <name val="Calibri"/>
      <family val="2"/>
      <scheme val="minor"/>
    </font>
    <font>
      <sz val="14"/>
      <color theme="3"/>
      <name val="Calibri"/>
      <family val="2"/>
      <scheme val="minor"/>
    </font>
    <font>
      <b/>
      <sz val="14"/>
      <color theme="3"/>
      <name val="Calibri"/>
      <family val="2"/>
      <scheme val="minor"/>
    </font>
    <font>
      <vertAlign val="superscript"/>
      <sz val="7.7"/>
      <color theme="1"/>
      <name val="Calibri"/>
      <family val="2"/>
    </font>
    <font>
      <u/>
      <sz val="11"/>
      <color rgb="FFC00000"/>
      <name val="Calibri"/>
      <family val="2"/>
    </font>
    <font>
      <b/>
      <sz val="20"/>
      <color theme="3"/>
      <name val="Calibri"/>
      <family val="2"/>
      <scheme val="minor"/>
    </font>
    <font>
      <sz val="11"/>
      <color theme="3"/>
      <name val="Calibri"/>
      <family val="2"/>
      <scheme val="minor"/>
    </font>
    <font>
      <sz val="22"/>
      <color theme="3"/>
      <name val="Calibri"/>
      <family val="2"/>
      <scheme val="minor"/>
    </font>
    <font>
      <sz val="22"/>
      <color theme="3"/>
      <name val="Wingdings"/>
      <charset val="2"/>
    </font>
    <font>
      <sz val="11"/>
      <color theme="3"/>
      <name val="Wingdings"/>
      <charset val="2"/>
    </font>
    <font>
      <strike/>
      <sz val="11"/>
      <color rgb="FFC00000"/>
      <name val="Calibri"/>
      <family val="2"/>
      <scheme val="minor"/>
    </font>
    <font>
      <u/>
      <sz val="11"/>
      <color theme="3"/>
      <name val="Calibri"/>
      <family val="2"/>
      <scheme val="minor"/>
    </font>
    <font>
      <sz val="11"/>
      <color rgb="FFFF0000"/>
      <name val="Calibri"/>
      <family val="2"/>
    </font>
    <font>
      <u/>
      <sz val="11"/>
      <color theme="3"/>
      <name val="Calibri"/>
      <family val="2"/>
    </font>
    <font>
      <sz val="11"/>
      <color theme="3"/>
      <name val="Calibri"/>
      <family val="2"/>
      <scheme val="minor"/>
    </font>
    <font>
      <sz val="22"/>
      <color theme="3"/>
      <name val="Wingdings"/>
      <charset val="2"/>
    </font>
    <font>
      <sz val="11"/>
      <color theme="3"/>
      <name val="Wingdings"/>
      <charset val="2"/>
    </font>
    <font>
      <sz val="11"/>
      <color theme="3"/>
      <name val="Calibri"/>
      <family val="2"/>
      <scheme val="minor"/>
    </font>
    <font>
      <sz val="22"/>
      <color theme="3"/>
      <name val="Wingdings"/>
      <charset val="2"/>
    </font>
    <font>
      <sz val="11"/>
      <color theme="3"/>
      <name val="Wingdings"/>
      <charset val="2"/>
    </font>
    <font>
      <sz val="22"/>
      <color rgb="FFFF0000"/>
      <name val="Calibri"/>
      <family val="2"/>
      <scheme val="minor"/>
    </font>
    <font>
      <sz val="11"/>
      <color theme="3"/>
      <name val="Calibri"/>
      <family val="2"/>
      <scheme val="minor"/>
    </font>
    <font>
      <sz val="22"/>
      <color theme="3"/>
      <name val="Wingdings"/>
      <charset val="2"/>
    </font>
    <font>
      <sz val="11"/>
      <color theme="3"/>
      <name val="Wingdings"/>
      <charset val="2"/>
    </font>
    <font>
      <b/>
      <sz val="11"/>
      <color rgb="FFFF0000"/>
      <name val="Calibri"/>
      <family val="2"/>
      <scheme val="minor"/>
    </font>
    <font>
      <sz val="11"/>
      <color theme="3"/>
      <name val="Calibri"/>
      <family val="2"/>
      <scheme val="minor"/>
    </font>
    <font>
      <sz val="22"/>
      <color theme="3"/>
      <name val="Wingdings"/>
      <charset val="2"/>
    </font>
    <font>
      <sz val="11"/>
      <color theme="3"/>
      <name val="Wingdings"/>
      <charset val="2"/>
    </font>
    <font>
      <sz val="22"/>
      <color theme="3"/>
      <name val="Calibri"/>
      <family val="2"/>
      <scheme val="minor"/>
    </font>
    <font>
      <u/>
      <sz val="11"/>
      <color theme="1"/>
      <name val="Calibri"/>
      <family val="2"/>
      <scheme val="minor"/>
    </font>
    <font>
      <sz val="10"/>
      <color theme="3"/>
      <name val="Calibri"/>
      <family val="2"/>
      <scheme val="minor"/>
    </font>
    <font>
      <b/>
      <sz val="10"/>
      <color theme="3"/>
      <name val="Calibri"/>
      <family val="2"/>
      <scheme val="minor"/>
    </font>
    <font>
      <sz val="10"/>
      <color theme="3"/>
      <name val="Wingdings"/>
      <charset val="2"/>
    </font>
    <font>
      <sz val="10"/>
      <color theme="3"/>
      <name val="Wingdings"/>
      <charset val="2"/>
    </font>
    <font>
      <sz val="11"/>
      <color theme="1"/>
      <name val="Calibri"/>
      <family val="2"/>
    </font>
    <font>
      <u/>
      <sz val="11"/>
      <color theme="1"/>
      <name val="Calibri"/>
      <family val="2"/>
    </font>
    <font>
      <u/>
      <sz val="11"/>
      <color rgb="FF0070C0"/>
      <name val="Calibri"/>
      <family val="2"/>
    </font>
    <font>
      <sz val="11"/>
      <color theme="3"/>
      <name val="Calibri"/>
      <family val="2"/>
      <scheme val="minor"/>
    </font>
    <font>
      <sz val="22"/>
      <color theme="3"/>
      <name val="Wingdings"/>
      <charset val="2"/>
    </font>
    <font>
      <sz val="11"/>
      <color theme="3"/>
      <name val="Wingdings"/>
      <charset val="2"/>
    </font>
    <font>
      <sz val="10"/>
      <color theme="3"/>
      <name val="Wingdings"/>
      <charset val="2"/>
    </font>
    <font>
      <sz val="22"/>
      <color theme="3"/>
      <name val="Calibri"/>
      <family val="2"/>
      <scheme val="minor"/>
    </font>
    <font>
      <u/>
      <sz val="11"/>
      <color rgb="FFFF0000"/>
      <name val="Calibri"/>
      <family val="2"/>
    </font>
    <font>
      <sz val="11"/>
      <color theme="3"/>
      <name val="Calibri"/>
      <family val="2"/>
      <scheme val="minor"/>
    </font>
    <font>
      <sz val="22"/>
      <color theme="3"/>
      <name val="Calibri"/>
      <family val="2"/>
      <scheme val="minor"/>
    </font>
    <font>
      <sz val="11"/>
      <color theme="3"/>
      <name val="Calibri"/>
      <family val="2"/>
      <scheme val="minor"/>
    </font>
    <font>
      <sz val="22"/>
      <color theme="3"/>
      <name val="Wingdings"/>
      <charset val="2"/>
    </font>
    <font>
      <sz val="11"/>
      <color theme="3"/>
      <name val="Wingdings"/>
      <charset val="2"/>
    </font>
    <font>
      <sz val="11"/>
      <color theme="3"/>
      <name val="Calibri"/>
      <family val="2"/>
      <scheme val="minor"/>
    </font>
    <font>
      <sz val="22"/>
      <color theme="3"/>
      <name val="Calibri"/>
      <family val="2"/>
      <scheme val="minor"/>
    </font>
    <font>
      <sz val="10"/>
      <color theme="3"/>
      <name val="Calibri"/>
      <family val="2"/>
      <scheme val="minor"/>
    </font>
    <font>
      <sz val="10"/>
      <color theme="3"/>
      <name val="Wingdings"/>
      <charset val="2"/>
    </font>
    <font>
      <sz val="10"/>
      <color theme="3"/>
      <name val="Wingdings"/>
      <charset val="2"/>
    </font>
    <font>
      <sz val="10"/>
      <color theme="3"/>
      <name val="Wingdings"/>
      <charset val="2"/>
    </font>
    <font>
      <sz val="22"/>
      <color theme="3"/>
      <name val="Wingdings"/>
      <charset val="2"/>
    </font>
    <font>
      <sz val="11"/>
      <color theme="3"/>
      <name val="Calibri"/>
      <family val="2"/>
      <scheme val="minor"/>
    </font>
    <font>
      <sz val="11"/>
      <color theme="3"/>
      <name val="Calibri"/>
      <family val="2"/>
      <scheme val="minor"/>
    </font>
    <font>
      <strike/>
      <sz val="11"/>
      <color rgb="FFFF0000"/>
      <name val="Calibri"/>
      <family val="2"/>
      <scheme val="minor"/>
    </font>
    <font>
      <sz val="11"/>
      <color theme="3"/>
      <name val="Calibri"/>
      <family val="2"/>
      <scheme val="minor"/>
    </font>
    <font>
      <sz val="22"/>
      <color theme="3"/>
      <name val="Calibri"/>
      <family val="2"/>
      <scheme val="minor"/>
    </font>
    <font>
      <sz val="10"/>
      <color theme="3"/>
      <name val="Calibri"/>
      <family val="2"/>
      <scheme val="minor"/>
    </font>
    <font>
      <sz val="11"/>
      <color theme="3"/>
      <name val="Calibri"/>
      <family val="2"/>
      <scheme val="minor"/>
    </font>
    <font>
      <sz val="22"/>
      <color theme="3"/>
      <name val="Calibri"/>
      <family val="2"/>
      <scheme val="minor"/>
    </font>
    <font>
      <sz val="10"/>
      <color theme="3"/>
      <name val="Calibri"/>
      <family val="2"/>
      <scheme val="minor"/>
    </font>
    <font>
      <sz val="10"/>
      <color theme="3"/>
      <name val="Wingdings"/>
      <charset val="2"/>
    </font>
    <font>
      <sz val="11"/>
      <color theme="3"/>
      <name val="Calibri"/>
      <family val="2"/>
      <scheme val="minor"/>
    </font>
    <font>
      <sz val="22"/>
      <color theme="3"/>
      <name val="Calibri"/>
      <family val="2"/>
      <scheme val="minor"/>
    </font>
    <font>
      <sz val="10"/>
      <color theme="3"/>
      <name val="Calibri"/>
      <family val="2"/>
      <scheme val="minor"/>
    </font>
    <font>
      <sz val="11"/>
      <color theme="3"/>
      <name val="Calibri"/>
      <family val="2"/>
      <scheme val="minor"/>
    </font>
    <font>
      <sz val="11"/>
      <color theme="3"/>
      <name val="Wingdings"/>
      <charset val="2"/>
    </font>
    <font>
      <sz val="11"/>
      <color theme="3"/>
      <name val="Calibri"/>
      <family val="2"/>
      <scheme val="minor"/>
    </font>
    <font>
      <sz val="11"/>
      <color theme="3"/>
      <name val="Wingdings"/>
      <charset val="2"/>
    </font>
    <font>
      <sz val="11"/>
      <color theme="3"/>
      <name val="Calibri"/>
      <family val="2"/>
      <scheme val="minor"/>
    </font>
    <font>
      <sz val="11"/>
      <color theme="3"/>
      <name val="Wingdings"/>
      <charset val="2"/>
    </font>
    <font>
      <sz val="22"/>
      <color theme="3"/>
      <name val="Wingdings"/>
      <charset val="2"/>
    </font>
    <font>
      <sz val="11"/>
      <color theme="3"/>
      <name val="Calibri"/>
      <family val="2"/>
      <scheme val="minor"/>
    </font>
    <font>
      <sz val="22"/>
      <color theme="3"/>
      <name val="Calibri"/>
      <family val="2"/>
      <scheme val="minor"/>
    </font>
    <font>
      <sz val="10"/>
      <color theme="3"/>
      <name val="Calibri"/>
      <family val="2"/>
      <scheme val="minor"/>
    </font>
    <font>
      <sz val="22"/>
      <color theme="3"/>
      <name val="Wingdings"/>
      <charset val="2"/>
    </font>
    <font>
      <sz val="10"/>
      <color theme="3"/>
      <name val="Calibri"/>
      <family val="2"/>
      <scheme val="minor"/>
    </font>
    <font>
      <sz val="11"/>
      <color theme="3"/>
      <name val="Calibri"/>
      <family val="2"/>
      <scheme val="minor"/>
    </font>
    <font>
      <sz val="22"/>
      <color theme="3"/>
      <name val="Calibri"/>
      <family val="2"/>
      <scheme val="minor"/>
    </font>
    <font>
      <sz val="10"/>
      <color theme="3"/>
      <name val="Wingdings"/>
      <charset val="2"/>
    </font>
    <font>
      <u/>
      <sz val="11"/>
      <color rgb="FF44546A"/>
      <name val="Calibri"/>
      <family val="2"/>
      <scheme val="minor"/>
    </font>
    <font>
      <sz val="11"/>
      <color theme="3"/>
      <name val="Calibri"/>
      <family val="2"/>
      <scheme val="minor"/>
    </font>
    <font>
      <sz val="22"/>
      <color theme="3"/>
      <name val="Wingdings"/>
      <charset val="2"/>
    </font>
    <font>
      <sz val="11"/>
      <color theme="3"/>
      <name val="Wingdings"/>
      <charset val="2"/>
    </font>
    <font>
      <sz val="11"/>
      <color theme="3"/>
      <name val="Calibri"/>
      <scheme val="minor"/>
    </font>
    <font>
      <sz val="22"/>
      <color theme="3"/>
      <name val="Wingdings"/>
    </font>
    <font>
      <sz val="11"/>
      <color theme="3"/>
      <name val="Wingdings"/>
    </font>
    <font>
      <sz val="10"/>
      <color rgb="FFFF0000"/>
      <name val="Calibri"/>
      <family val="2"/>
      <scheme val="minor"/>
    </font>
    <font>
      <sz val="10"/>
      <color theme="3"/>
      <name val="Calibri"/>
      <scheme val="minor"/>
    </font>
    <font>
      <sz val="10"/>
      <color theme="3"/>
      <name val="Wingdings"/>
    </font>
  </fonts>
  <fills count="13">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3"/>
        <bgColor indexed="64"/>
      </patternFill>
    </fill>
  </fills>
  <borders count="43">
    <border>
      <left/>
      <right/>
      <top/>
      <bottom/>
      <diagonal/>
    </border>
    <border>
      <left/>
      <right/>
      <top style="thin">
        <color theme="4" tint="0.39997558519241921"/>
      </top>
      <bottom style="thin">
        <color theme="4" tint="0.39997558519241921"/>
      </bottom>
      <diagonal/>
    </border>
    <border>
      <left/>
      <right/>
      <top style="thin">
        <color theme="4"/>
      </top>
      <bottom style="thin">
        <color theme="4" tint="0.39997558519241921"/>
      </bottom>
      <diagonal/>
    </border>
    <border>
      <left/>
      <right/>
      <top style="thin">
        <color theme="4" tint="0.39997558519241921"/>
      </top>
      <bottom/>
      <diagonal/>
    </border>
    <border>
      <left/>
      <right/>
      <top style="thin">
        <color theme="4"/>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dotted">
        <color theme="0" tint="-0.499984740745262"/>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theme="0" tint="-0.499984740745262"/>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dotted">
        <color theme="0" tint="-0.499984740745262"/>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ck">
        <color theme="3"/>
      </bottom>
      <diagonal/>
    </border>
    <border>
      <left/>
      <right/>
      <top style="thin">
        <color theme="0"/>
      </top>
      <bottom style="thick">
        <color theme="3"/>
      </bottom>
      <diagonal/>
    </border>
    <border>
      <left/>
      <right style="thin">
        <color theme="0"/>
      </right>
      <top style="thin">
        <color theme="0"/>
      </top>
      <bottom style="thick">
        <color theme="3"/>
      </bottom>
      <diagonal/>
    </border>
    <border>
      <left/>
      <right style="dotted">
        <color theme="0" tint="-0.499984740745262"/>
      </right>
      <top style="thin">
        <color theme="0"/>
      </top>
      <bottom style="thin">
        <color theme="0"/>
      </bottom>
      <diagonal/>
    </border>
    <border>
      <left style="thin">
        <color theme="0"/>
      </left>
      <right/>
      <top/>
      <bottom style="thin">
        <color theme="0"/>
      </bottom>
      <diagonal/>
    </border>
    <border>
      <left/>
      <right style="thin">
        <color theme="3"/>
      </right>
      <top style="thick">
        <color theme="3"/>
      </top>
      <bottom style="thick">
        <color theme="0"/>
      </bottom>
      <diagonal/>
    </border>
    <border>
      <left/>
      <right/>
      <top style="thick">
        <color theme="3"/>
      </top>
      <bottom style="thick">
        <color theme="0"/>
      </bottom>
      <diagonal/>
    </border>
    <border>
      <left style="thin">
        <color theme="3"/>
      </left>
      <right/>
      <top style="thick">
        <color theme="3"/>
      </top>
      <bottom style="thick">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3"/>
      </right>
      <top style="thick">
        <color theme="3"/>
      </top>
      <bottom style="thick">
        <color theme="0"/>
      </bottom>
      <diagonal/>
    </border>
    <border>
      <left style="thin">
        <color theme="0"/>
      </left>
      <right style="thin">
        <color theme="0"/>
      </right>
      <top style="thick">
        <color theme="3"/>
      </top>
      <bottom style="thick">
        <color theme="0"/>
      </bottom>
      <diagonal/>
    </border>
    <border>
      <left style="thin">
        <color theme="3"/>
      </left>
      <right style="thin">
        <color theme="0"/>
      </right>
      <top style="thick">
        <color theme="3"/>
      </top>
      <bottom style="thick">
        <color theme="0"/>
      </bottom>
      <diagonal/>
    </border>
    <border>
      <left style="thin">
        <color theme="0"/>
      </left>
      <right/>
      <top style="thick">
        <color theme="0"/>
      </top>
      <bottom style="thin">
        <color theme="0"/>
      </bottom>
      <diagonal/>
    </border>
    <border>
      <left/>
      <right/>
      <top style="thick">
        <color theme="0"/>
      </top>
      <bottom style="thin">
        <color theme="0"/>
      </bottom>
      <diagonal/>
    </border>
    <border>
      <left/>
      <right style="thin">
        <color theme="0"/>
      </right>
      <top style="thick">
        <color theme="0"/>
      </top>
      <bottom style="thin">
        <color theme="0"/>
      </bottom>
      <diagonal/>
    </border>
    <border>
      <left/>
      <right style="thin">
        <color indexed="64"/>
      </right>
      <top/>
      <bottom/>
      <diagonal/>
    </border>
    <border>
      <left/>
      <right/>
      <top style="thin">
        <color theme="8" tint="0.39997558519241921"/>
      </top>
      <bottom style="thin">
        <color theme="8" tint="0.39997558519241921"/>
      </bottom>
      <diagonal/>
    </border>
    <border>
      <left/>
      <right/>
      <top style="thin">
        <color theme="4" tint="0.39997558519241921"/>
      </top>
      <bottom style="thin">
        <color theme="8" tint="0.39997558519241921"/>
      </bottom>
      <diagonal/>
    </border>
    <border>
      <left/>
      <right/>
      <top style="thin">
        <color theme="8" tint="0.39997558519241921"/>
      </top>
      <bottom/>
      <diagonal/>
    </border>
    <border>
      <left/>
      <right/>
      <top/>
      <bottom style="thin">
        <color theme="4" tint="0.39997558519241921"/>
      </bottom>
      <diagonal/>
    </border>
    <border>
      <left style="thin">
        <color theme="4" tint="0.39997558519241921"/>
      </left>
      <right/>
      <top style="thin">
        <color theme="4" tint="0.39997558519241921"/>
      </top>
      <bottom/>
      <diagonal/>
    </border>
  </borders>
  <cellStyleXfs count="6">
    <xf numFmtId="0" fontId="0" fillId="0" borderId="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27" fillId="0" borderId="0"/>
    <xf numFmtId="0" fontId="28" fillId="0" borderId="0"/>
    <xf numFmtId="0" fontId="28" fillId="0" borderId="0"/>
  </cellStyleXfs>
  <cellXfs count="553">
    <xf numFmtId="0" fontId="0" fillId="0" borderId="0" xfId="0"/>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15" fontId="0" fillId="0" borderId="0" xfId="0" applyNumberFormat="1" applyAlignment="1">
      <alignment horizontal="left" vertical="center"/>
    </xf>
    <xf numFmtId="0" fontId="1" fillId="0" borderId="0" xfId="0" applyFont="1" applyAlignment="1">
      <alignment horizontal="left" vertical="center" wrapText="1"/>
    </xf>
    <xf numFmtId="164" fontId="0" fillId="0" borderId="0" xfId="0" applyNumberFormat="1" applyAlignment="1">
      <alignment horizontal="left" vertical="center"/>
    </xf>
    <xf numFmtId="0" fontId="7" fillId="0" borderId="3" xfId="0" applyFont="1" applyBorder="1" applyAlignment="1">
      <alignment horizontal="center" vertical="top"/>
    </xf>
    <xf numFmtId="0" fontId="7" fillId="0" borderId="0" xfId="0" applyFont="1" applyAlignment="1">
      <alignment horizontal="center" vertical="center"/>
    </xf>
    <xf numFmtId="0" fontId="3" fillId="0" borderId="1" xfId="0" applyFont="1" applyBorder="1" applyAlignment="1">
      <alignment horizontal="left" vertical="center" wrapText="1"/>
    </xf>
    <xf numFmtId="0" fontId="0" fillId="0" borderId="0" xfId="0" applyAlignment="1">
      <alignment horizontal="center" vertical="top" wrapText="1"/>
    </xf>
    <xf numFmtId="0" fontId="0" fillId="0" borderId="0" xfId="0" applyAlignment="1">
      <alignment horizontal="left" vertical="top" wrapText="1"/>
    </xf>
    <xf numFmtId="165" fontId="4" fillId="0" borderId="3" xfId="0" applyNumberFormat="1" applyFont="1" applyBorder="1" applyAlignment="1">
      <alignment horizontal="center" vertical="top" wrapText="1"/>
    </xf>
    <xf numFmtId="0" fontId="0" fillId="0" borderId="0" xfId="0" applyAlignment="1">
      <alignment horizontal="left" vertical="top"/>
    </xf>
    <xf numFmtId="15" fontId="0" fillId="0" borderId="0" xfId="0" applyNumberFormat="1" applyAlignment="1">
      <alignment horizontal="left" vertical="top"/>
    </xf>
    <xf numFmtId="0" fontId="7" fillId="0" borderId="0" xfId="0" applyFont="1" applyAlignment="1">
      <alignment horizontal="center" vertical="top"/>
    </xf>
    <xf numFmtId="164" fontId="0" fillId="0" borderId="0" xfId="0" applyNumberFormat="1" applyAlignment="1">
      <alignment horizontal="left" vertical="top" wrapText="1"/>
    </xf>
    <xf numFmtId="15" fontId="0" fillId="0" borderId="0" xfId="0" applyNumberFormat="1" applyAlignment="1">
      <alignment horizontal="left" vertical="top" wrapText="1"/>
    </xf>
    <xf numFmtId="0" fontId="0" fillId="0" borderId="0" xfId="0" applyAlignment="1">
      <alignment horizontal="left" vertical="top" wrapText="1" shrinkToFit="1"/>
    </xf>
    <xf numFmtId="0" fontId="2" fillId="0" borderId="0" xfId="0" applyFont="1" applyAlignment="1">
      <alignment horizontal="left" vertical="top" wrapText="1"/>
    </xf>
    <xf numFmtId="0" fontId="0" fillId="0" borderId="0" xfId="0" applyAlignment="1">
      <alignment vertical="top" wrapText="1"/>
    </xf>
    <xf numFmtId="0" fontId="6" fillId="0" borderId="3" xfId="0" applyFont="1" applyBorder="1" applyAlignment="1">
      <alignment horizontal="left" vertical="top"/>
    </xf>
    <xf numFmtId="0" fontId="4" fillId="0" borderId="4" xfId="0" applyFont="1" applyBorder="1" applyAlignment="1">
      <alignment horizontal="center" vertical="top"/>
    </xf>
    <xf numFmtId="0" fontId="4" fillId="0" borderId="0" xfId="0" applyFont="1" applyAlignment="1">
      <alignment vertical="top" textRotation="90" wrapText="1"/>
    </xf>
    <xf numFmtId="0" fontId="0" fillId="0" borderId="0" xfId="0" applyAlignment="1">
      <alignment vertical="top"/>
    </xf>
    <xf numFmtId="0" fontId="4" fillId="2" borderId="5" xfId="0" applyFont="1" applyFill="1" applyBorder="1" applyAlignment="1">
      <alignment horizontal="center" vertical="top" wrapText="1"/>
    </xf>
    <xf numFmtId="0" fontId="4" fillId="2" borderId="1" xfId="0" applyFont="1" applyFill="1" applyBorder="1" applyAlignment="1">
      <alignment horizontal="left" vertical="top" wrapText="1"/>
    </xf>
    <xf numFmtId="0" fontId="15" fillId="3" borderId="5" xfId="0" applyFont="1" applyFill="1" applyBorder="1" applyAlignment="1">
      <alignment horizontal="left" vertical="top"/>
    </xf>
    <xf numFmtId="15" fontId="0" fillId="3" borderId="1" xfId="0" applyNumberFormat="1" applyFill="1" applyBorder="1" applyAlignment="1">
      <alignment horizontal="left" vertical="top"/>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xf>
    <xf numFmtId="0" fontId="4" fillId="2" borderId="1" xfId="0" applyFont="1" applyFill="1" applyBorder="1" applyAlignment="1">
      <alignment vertical="top" textRotation="90" wrapText="1"/>
    </xf>
    <xf numFmtId="0" fontId="3" fillId="3" borderId="1" xfId="0" applyFont="1" applyFill="1" applyBorder="1" applyAlignment="1">
      <alignment horizontal="left" vertical="top" wrapText="1"/>
    </xf>
    <xf numFmtId="0" fontId="0" fillId="3" borderId="1" xfId="0" applyFill="1" applyBorder="1" applyAlignment="1">
      <alignment horizontal="left" vertical="top"/>
    </xf>
    <xf numFmtId="0" fontId="7" fillId="3" borderId="1" xfId="0" applyFont="1" applyFill="1" applyBorder="1" applyAlignment="1">
      <alignment horizontal="center" vertical="top"/>
    </xf>
    <xf numFmtId="164" fontId="15" fillId="3" borderId="5" xfId="0" applyNumberFormat="1" applyFont="1" applyFill="1" applyBorder="1" applyAlignment="1">
      <alignment horizontal="left" vertical="top" wrapText="1"/>
    </xf>
    <xf numFmtId="15" fontId="0" fillId="3" borderId="1" xfId="0" applyNumberFormat="1" applyFill="1" applyBorder="1" applyAlignment="1">
      <alignment horizontal="left" vertical="top" wrapText="1"/>
    </xf>
    <xf numFmtId="164" fontId="15" fillId="0" borderId="5" xfId="0" applyNumberFormat="1" applyFont="1" applyBorder="1" applyAlignment="1">
      <alignment horizontal="left" vertical="top" wrapText="1"/>
    </xf>
    <xf numFmtId="15" fontId="0" fillId="0" borderId="1" xfId="0" applyNumberFormat="1" applyBorder="1" applyAlignment="1">
      <alignment horizontal="left" vertical="top" wrapText="1"/>
    </xf>
    <xf numFmtId="164" fontId="15" fillId="0" borderId="5" xfId="0" applyNumberFormat="1" applyFont="1" applyBorder="1" applyAlignment="1">
      <alignment horizontal="left" vertical="top"/>
    </xf>
    <xf numFmtId="15" fontId="0" fillId="0" borderId="1" xfId="0" applyNumberFormat="1" applyBorder="1" applyAlignment="1">
      <alignment horizontal="left" vertical="top"/>
    </xf>
    <xf numFmtId="0" fontId="15" fillId="0" borderId="5" xfId="0" applyFont="1" applyBorder="1" applyAlignment="1">
      <alignment horizontal="left" vertical="top"/>
    </xf>
    <xf numFmtId="0" fontId="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shrinkToFit="1"/>
    </xf>
    <xf numFmtId="0" fontId="0" fillId="0" borderId="1" xfId="0" applyBorder="1" applyAlignment="1">
      <alignment horizontal="left" vertical="top"/>
    </xf>
    <xf numFmtId="0" fontId="9" fillId="0" borderId="1" xfId="0" applyFont="1" applyBorder="1" applyAlignment="1">
      <alignment horizontal="center" vertical="top"/>
    </xf>
    <xf numFmtId="0" fontId="0" fillId="3" borderId="1" xfId="0" applyFill="1" applyBorder="1" applyAlignment="1">
      <alignment horizontal="left" vertical="top" wrapText="1" shrinkToFit="1"/>
    </xf>
    <xf numFmtId="0" fontId="7" fillId="0" borderId="1" xfId="0" applyFont="1" applyBorder="1" applyAlignment="1">
      <alignment horizontal="center" vertical="top"/>
    </xf>
    <xf numFmtId="0" fontId="0" fillId="3" borderId="2" xfId="0" applyFill="1" applyBorder="1" applyAlignment="1">
      <alignment vertical="top"/>
    </xf>
    <xf numFmtId="0" fontId="0" fillId="0" borderId="1" xfId="0" applyBorder="1" applyAlignment="1">
      <alignment vertical="top" wrapText="1"/>
    </xf>
    <xf numFmtId="0" fontId="6" fillId="0" borderId="1" xfId="0" applyFont="1" applyBorder="1" applyAlignment="1">
      <alignment horizontal="left" vertical="top"/>
    </xf>
    <xf numFmtId="0" fontId="6" fillId="0" borderId="1" xfId="0" applyFont="1" applyBorder="1" applyAlignment="1">
      <alignment vertical="top" wrapText="1"/>
    </xf>
    <xf numFmtId="0" fontId="8" fillId="0" borderId="1" xfId="0" applyFont="1" applyBorder="1" applyAlignment="1">
      <alignment horizontal="center" vertical="top"/>
    </xf>
    <xf numFmtId="165" fontId="4" fillId="2" borderId="1" xfId="0" applyNumberFormat="1" applyFont="1" applyFill="1" applyBorder="1" applyAlignment="1">
      <alignment horizontal="center" vertical="top" wrapText="1"/>
    </xf>
    <xf numFmtId="165" fontId="4" fillId="2" borderId="6" xfId="0" applyNumberFormat="1" applyFont="1" applyFill="1" applyBorder="1" applyAlignment="1">
      <alignment horizontal="center" vertical="top" wrapText="1"/>
    </xf>
    <xf numFmtId="15" fontId="0" fillId="3" borderId="6" xfId="0" applyNumberFormat="1" applyFill="1" applyBorder="1" applyAlignment="1">
      <alignment horizontal="left" vertical="top"/>
    </xf>
    <xf numFmtId="0" fontId="0" fillId="0" borderId="6" xfId="0" applyBorder="1" applyAlignment="1">
      <alignment horizontal="left" vertical="top"/>
    </xf>
    <xf numFmtId="0" fontId="0" fillId="3" borderId="6" xfId="0" applyFill="1" applyBorder="1" applyAlignment="1">
      <alignment horizontal="left" vertical="top"/>
    </xf>
    <xf numFmtId="165" fontId="6" fillId="0" borderId="1" xfId="0" applyNumberFormat="1" applyFont="1" applyBorder="1" applyAlignment="1">
      <alignment horizontal="center" vertical="top"/>
    </xf>
    <xf numFmtId="0" fontId="6" fillId="3" borderId="1" xfId="0" applyFont="1" applyFill="1" applyBorder="1" applyAlignment="1">
      <alignment horizontal="left" vertical="top"/>
    </xf>
    <xf numFmtId="0" fontId="6" fillId="3" borderId="1" xfId="0" applyFont="1" applyFill="1" applyBorder="1" applyAlignment="1">
      <alignment vertical="top" wrapText="1"/>
    </xf>
    <xf numFmtId="0" fontId="8" fillId="3" borderId="1" xfId="0" applyFont="1" applyFill="1" applyBorder="1" applyAlignment="1">
      <alignment horizontal="center" vertical="top"/>
    </xf>
    <xf numFmtId="165" fontId="6" fillId="3" borderId="1" xfId="0" applyNumberFormat="1" applyFont="1" applyFill="1" applyBorder="1" applyAlignment="1">
      <alignment horizontal="center" vertical="top"/>
    </xf>
    <xf numFmtId="165" fontId="5" fillId="0" borderId="1" xfId="0" applyNumberFormat="1" applyFont="1" applyBorder="1" applyAlignment="1">
      <alignment horizontal="center" vertical="top" wrapText="1"/>
    </xf>
    <xf numFmtId="0" fontId="9" fillId="3" borderId="1" xfId="0" applyFont="1" applyFill="1" applyBorder="1" applyAlignment="1">
      <alignment horizontal="center" vertical="top"/>
    </xf>
    <xf numFmtId="165" fontId="5" fillId="3" borderId="1" xfId="0" applyNumberFormat="1" applyFont="1" applyFill="1" applyBorder="1" applyAlignment="1">
      <alignment horizontal="center" vertical="top" wrapText="1"/>
    </xf>
    <xf numFmtId="0" fontId="10" fillId="0" borderId="1" xfId="0" applyFont="1" applyBorder="1" applyAlignment="1">
      <alignment horizontal="left" vertical="top"/>
    </xf>
    <xf numFmtId="0" fontId="10" fillId="3" borderId="1" xfId="0" applyFont="1" applyFill="1" applyBorder="1" applyAlignment="1">
      <alignment horizontal="left" vertical="top"/>
    </xf>
    <xf numFmtId="0" fontId="14" fillId="0" borderId="1" xfId="2" applyNumberFormat="1" applyBorder="1" applyAlignment="1" applyProtection="1">
      <alignment horizontal="left" vertical="top" wrapText="1"/>
    </xf>
    <xf numFmtId="15" fontId="6" fillId="0" borderId="0" xfId="0" applyNumberFormat="1"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quotePrefix="1" applyFont="1" applyAlignment="1">
      <alignment horizontal="left" vertical="top" wrapText="1"/>
    </xf>
    <xf numFmtId="15" fontId="6" fillId="0" borderId="1" xfId="0" applyNumberFormat="1" applyFont="1" applyBorder="1" applyAlignment="1">
      <alignment horizontal="left" vertical="top"/>
    </xf>
    <xf numFmtId="0" fontId="6" fillId="0" borderId="0" xfId="0" applyFont="1" applyAlignment="1">
      <alignment vertical="top" wrapText="1"/>
    </xf>
    <xf numFmtId="0" fontId="18" fillId="0" borderId="0" xfId="0" applyFont="1" applyAlignment="1">
      <alignment vertical="top" wrapText="1"/>
    </xf>
    <xf numFmtId="15" fontId="19" fillId="0" borderId="0" xfId="0" applyNumberFormat="1"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left" vertical="top" wrapText="1"/>
    </xf>
    <xf numFmtId="0" fontId="19" fillId="0" borderId="3" xfId="0" applyFont="1" applyBorder="1" applyAlignment="1">
      <alignment horizontal="left" vertical="top"/>
    </xf>
    <xf numFmtId="0" fontId="19" fillId="0" borderId="3" xfId="0" applyFont="1" applyBorder="1" applyAlignment="1">
      <alignment vertical="top" wrapText="1"/>
    </xf>
    <xf numFmtId="0" fontId="20" fillId="0" borderId="3" xfId="0" applyFont="1" applyBorder="1" applyAlignment="1">
      <alignment horizontal="center" vertical="top"/>
    </xf>
    <xf numFmtId="165" fontId="19" fillId="0" borderId="3" xfId="0" applyNumberFormat="1" applyFont="1" applyBorder="1" applyAlignment="1">
      <alignment horizontal="center" vertical="top"/>
    </xf>
    <xf numFmtId="0" fontId="22" fillId="0" borderId="3" xfId="2" applyFont="1" applyFill="1" applyBorder="1" applyAlignment="1" applyProtection="1">
      <alignment vertical="top" wrapText="1"/>
    </xf>
    <xf numFmtId="0" fontId="19" fillId="0" borderId="3" xfId="0" applyFont="1" applyBorder="1" applyAlignment="1">
      <alignment horizontal="left" vertical="top" wrapText="1"/>
    </xf>
    <xf numFmtId="0" fontId="19" fillId="0" borderId="1" xfId="0" applyFont="1" applyBorder="1" applyAlignment="1">
      <alignment horizontal="left" vertical="top"/>
    </xf>
    <xf numFmtId="0" fontId="20" fillId="0" borderId="1" xfId="0" applyFont="1" applyBorder="1" applyAlignment="1">
      <alignment horizontal="center" vertical="top"/>
    </xf>
    <xf numFmtId="165" fontId="19" fillId="0" borderId="0" xfId="0" applyNumberFormat="1" applyFont="1" applyAlignment="1">
      <alignment horizontal="left" vertical="top"/>
    </xf>
    <xf numFmtId="0" fontId="19" fillId="0" borderId="0" xfId="0" applyFont="1" applyAlignment="1">
      <alignment vertical="top" wrapText="1"/>
    </xf>
    <xf numFmtId="0" fontId="20" fillId="0" borderId="3" xfId="0" applyFont="1" applyBorder="1" applyAlignment="1">
      <alignment horizontal="left" vertical="top"/>
    </xf>
    <xf numFmtId="0" fontId="19" fillId="0" borderId="1" xfId="0" applyFont="1" applyBorder="1" applyAlignment="1">
      <alignment horizontal="left" vertical="top" wrapText="1"/>
    </xf>
    <xf numFmtId="15" fontId="19" fillId="0" borderId="1" xfId="0" applyNumberFormat="1" applyFont="1" applyBorder="1" applyAlignment="1">
      <alignment horizontal="left" vertical="top"/>
    </xf>
    <xf numFmtId="0" fontId="24" fillId="0" borderId="0" xfId="0" applyFont="1" applyAlignment="1">
      <alignment vertical="top"/>
    </xf>
    <xf numFmtId="0" fontId="19" fillId="0" borderId="0" xfId="0" applyFont="1" applyAlignment="1">
      <alignment vertical="top"/>
    </xf>
    <xf numFmtId="15" fontId="19" fillId="0" borderId="0" xfId="0" applyNumberFormat="1" applyFont="1" applyAlignment="1">
      <alignment horizontal="left" vertical="top"/>
    </xf>
    <xf numFmtId="0" fontId="21" fillId="0" borderId="0" xfId="0" applyFont="1" applyAlignment="1">
      <alignment horizontal="left" vertical="top"/>
    </xf>
    <xf numFmtId="15" fontId="19" fillId="0" borderId="3" xfId="0" applyNumberFormat="1" applyFont="1" applyBorder="1" applyAlignment="1">
      <alignment horizontal="left" vertical="top"/>
    </xf>
    <xf numFmtId="0" fontId="24" fillId="0" borderId="3" xfId="0" applyFont="1" applyBorder="1" applyAlignment="1">
      <alignment vertical="top"/>
    </xf>
    <xf numFmtId="0" fontId="17" fillId="0" borderId="3" xfId="0" applyFont="1" applyBorder="1" applyAlignment="1">
      <alignment vertical="top"/>
    </xf>
    <xf numFmtId="0" fontId="19" fillId="0" borderId="3" xfId="0" applyFont="1" applyBorder="1" applyAlignment="1">
      <alignment vertical="top"/>
    </xf>
    <xf numFmtId="0" fontId="10" fillId="0" borderId="3" xfId="0" applyFont="1" applyBorder="1" applyAlignment="1">
      <alignment vertical="top"/>
    </xf>
    <xf numFmtId="0" fontId="18" fillId="0" borderId="3" xfId="0" applyFont="1" applyBorder="1" applyAlignment="1">
      <alignment vertical="top"/>
    </xf>
    <xf numFmtId="0" fontId="17" fillId="0" borderId="3" xfId="0" applyFont="1" applyBorder="1" applyAlignment="1">
      <alignment vertical="top" wrapText="1"/>
    </xf>
    <xf numFmtId="0" fontId="18" fillId="0" borderId="3" xfId="0" applyFont="1" applyBorder="1" applyAlignment="1">
      <alignment vertical="top" wrapText="1"/>
    </xf>
    <xf numFmtId="165" fontId="19" fillId="0" borderId="3" xfId="0" applyNumberFormat="1" applyFont="1" applyBorder="1" applyAlignment="1">
      <alignment horizontal="left" vertical="top" wrapText="1"/>
    </xf>
    <xf numFmtId="0" fontId="23" fillId="0" borderId="3" xfId="0" applyFont="1" applyBorder="1" applyAlignment="1">
      <alignment horizontal="center" vertical="top"/>
    </xf>
    <xf numFmtId="0" fontId="20" fillId="0" borderId="0" xfId="0" applyFont="1" applyAlignment="1">
      <alignment horizontal="center" vertical="top"/>
    </xf>
    <xf numFmtId="165" fontId="6" fillId="0" borderId="0" xfId="0" applyNumberFormat="1" applyFont="1" applyAlignment="1">
      <alignment horizontal="center" vertical="top"/>
    </xf>
    <xf numFmtId="165" fontId="19" fillId="0" borderId="3" xfId="0" applyNumberFormat="1" applyFont="1" applyBorder="1" applyAlignment="1">
      <alignment horizontal="left" vertical="top"/>
    </xf>
    <xf numFmtId="15" fontId="6" fillId="0" borderId="3" xfId="0" applyNumberFormat="1" applyFont="1" applyBorder="1" applyAlignment="1">
      <alignment horizontal="left" vertical="top"/>
    </xf>
    <xf numFmtId="0" fontId="24" fillId="0" borderId="0" xfId="0" applyFont="1" applyAlignment="1">
      <alignment vertical="top" wrapText="1"/>
    </xf>
    <xf numFmtId="15" fontId="6" fillId="0" borderId="0" xfId="0" applyNumberFormat="1" applyFont="1" applyAlignment="1">
      <alignment horizontal="left" vertical="top" wrapText="1"/>
    </xf>
    <xf numFmtId="15" fontId="14" fillId="0" borderId="0" xfId="2" applyNumberFormat="1" applyFill="1" applyBorder="1" applyAlignment="1" applyProtection="1">
      <alignment horizontal="left" vertical="top"/>
    </xf>
    <xf numFmtId="15" fontId="5" fillId="0" borderId="0" xfId="0" applyNumberFormat="1" applyFont="1" applyAlignment="1">
      <alignment horizontal="left" vertical="top"/>
    </xf>
    <xf numFmtId="165" fontId="5" fillId="0" borderId="1" xfId="0" applyNumberFormat="1" applyFont="1" applyBorder="1" applyAlignment="1">
      <alignment horizontal="center" vertical="top"/>
    </xf>
    <xf numFmtId="0" fontId="26" fillId="0" borderId="0" xfId="0" applyFont="1" applyAlignment="1">
      <alignment wrapText="1"/>
    </xf>
    <xf numFmtId="0" fontId="5" fillId="3" borderId="1" xfId="0" applyFont="1" applyFill="1" applyBorder="1" applyAlignment="1">
      <alignment horizontal="left" vertical="top" wrapText="1"/>
    </xf>
    <xf numFmtId="165" fontId="19" fillId="0" borderId="3" xfId="0" applyNumberFormat="1" applyFont="1" applyBorder="1" applyAlignment="1">
      <alignment horizontal="center" vertical="top" wrapText="1"/>
    </xf>
    <xf numFmtId="165" fontId="5" fillId="0" borderId="3" xfId="0" applyNumberFormat="1" applyFont="1" applyBorder="1" applyAlignment="1">
      <alignment horizontal="center" vertical="top" wrapText="1"/>
    </xf>
    <xf numFmtId="0" fontId="5" fillId="0" borderId="0" xfId="0" applyFont="1" applyAlignment="1">
      <alignment wrapText="1"/>
    </xf>
    <xf numFmtId="0" fontId="5" fillId="0" borderId="0" xfId="0" applyFont="1"/>
    <xf numFmtId="0" fontId="5" fillId="0" borderId="0" xfId="0" applyFont="1" applyAlignment="1">
      <alignment horizontal="left" vertical="top"/>
    </xf>
    <xf numFmtId="0" fontId="0" fillId="0" borderId="0" xfId="0" applyAlignment="1">
      <alignment wrapText="1"/>
    </xf>
    <xf numFmtId="0" fontId="5" fillId="0" borderId="0" xfId="0" applyFont="1" applyAlignment="1">
      <alignment vertical="top" wrapText="1"/>
    </xf>
    <xf numFmtId="0" fontId="5" fillId="0" borderId="1" xfId="0" applyFont="1" applyBorder="1" applyAlignment="1">
      <alignment horizontal="left" vertical="top"/>
    </xf>
    <xf numFmtId="0" fontId="9" fillId="0" borderId="3" xfId="0" applyFont="1" applyBorder="1" applyAlignment="1">
      <alignment horizontal="center" vertical="top"/>
    </xf>
    <xf numFmtId="0" fontId="5" fillId="3" borderId="6" xfId="0" applyFont="1" applyFill="1" applyBorder="1" applyAlignment="1">
      <alignment horizontal="left" vertical="top" wrapText="1"/>
    </xf>
    <xf numFmtId="0" fontId="6" fillId="0" borderId="0" xfId="0" quotePrefix="1" applyFont="1" applyAlignment="1">
      <alignment vertical="top" wrapText="1"/>
    </xf>
    <xf numFmtId="0" fontId="6" fillId="0" borderId="1" xfId="0" applyFont="1" applyBorder="1" applyAlignment="1">
      <alignment horizontal="left" vertical="top" wrapText="1"/>
    </xf>
    <xf numFmtId="0" fontId="6" fillId="0" borderId="6" xfId="0" applyFont="1" applyBorder="1" applyAlignment="1">
      <alignment horizontal="left" vertical="top"/>
    </xf>
    <xf numFmtId="15" fontId="6" fillId="0" borderId="1" xfId="0" applyNumberFormat="1" applyFont="1" applyBorder="1" applyAlignment="1">
      <alignment horizontal="left" vertical="top" wrapText="1"/>
    </xf>
    <xf numFmtId="15" fontId="5" fillId="0" borderId="1" xfId="0" applyNumberFormat="1" applyFont="1" applyBorder="1" applyAlignment="1">
      <alignment horizontal="left" vertical="top"/>
    </xf>
    <xf numFmtId="0" fontId="14" fillId="0" borderId="0" xfId="2" applyFill="1" applyBorder="1" applyAlignment="1" applyProtection="1">
      <alignment horizontal="left" vertical="top"/>
    </xf>
    <xf numFmtId="0" fontId="29" fillId="0" borderId="5" xfId="0" applyFont="1" applyBorder="1" applyAlignment="1">
      <alignment horizontal="left" vertical="top" wrapText="1"/>
    </xf>
    <xf numFmtId="0" fontId="7" fillId="0" borderId="0" xfId="0" applyFont="1" applyAlignment="1">
      <alignment horizontal="left" vertical="top"/>
    </xf>
    <xf numFmtId="166" fontId="6" fillId="0" borderId="0" xfId="0" applyNumberFormat="1" applyFont="1" applyAlignment="1">
      <alignment horizontal="left" vertical="top"/>
    </xf>
    <xf numFmtId="0" fontId="30" fillId="0" borderId="0" xfId="0" applyFont="1" applyAlignment="1">
      <alignment horizontal="center" vertical="top"/>
    </xf>
    <xf numFmtId="166" fontId="6" fillId="0" borderId="3" xfId="0" applyNumberFormat="1" applyFont="1" applyBorder="1" applyAlignment="1">
      <alignment horizontal="left" vertical="top"/>
    </xf>
    <xf numFmtId="0" fontId="4" fillId="0" borderId="4" xfId="0" applyFont="1" applyBorder="1" applyAlignment="1">
      <alignment horizontal="center"/>
    </xf>
    <xf numFmtId="0" fontId="4" fillId="0" borderId="0" xfId="0" applyFont="1" applyAlignment="1">
      <alignment textRotation="90" wrapText="1"/>
    </xf>
    <xf numFmtId="15" fontId="6" fillId="0" borderId="0" xfId="0" quotePrefix="1" applyNumberFormat="1" applyFont="1" applyAlignment="1">
      <alignment horizontal="left" vertical="top"/>
    </xf>
    <xf numFmtId="0" fontId="29" fillId="0" borderId="0" xfId="0" applyFont="1" applyAlignment="1">
      <alignment horizontal="left" vertical="top" wrapText="1"/>
    </xf>
    <xf numFmtId="0" fontId="8" fillId="0" borderId="0" xfId="0" applyFont="1" applyAlignment="1">
      <alignment horizontal="center" vertical="top"/>
    </xf>
    <xf numFmtId="0" fontId="6" fillId="0" borderId="0" xfId="0" applyFont="1" applyAlignment="1">
      <alignment horizontal="center" vertical="top"/>
    </xf>
    <xf numFmtId="165" fontId="6" fillId="0" borderId="0" xfId="0" applyNumberFormat="1" applyFont="1" applyAlignment="1">
      <alignment horizontal="center" vertical="top" wrapText="1"/>
    </xf>
    <xf numFmtId="165" fontId="5" fillId="0" borderId="0" xfId="0" applyNumberFormat="1" applyFont="1" applyAlignment="1">
      <alignment horizontal="center" vertical="top" wrapText="1"/>
    </xf>
    <xf numFmtId="0" fontId="9" fillId="0" borderId="0" xfId="0" applyFont="1" applyAlignment="1">
      <alignment horizontal="center" vertical="top"/>
    </xf>
    <xf numFmtId="0" fontId="6" fillId="0" borderId="0" xfId="0" applyFont="1" applyAlignment="1">
      <alignment vertical="top"/>
    </xf>
    <xf numFmtId="165" fontId="36" fillId="0" borderId="1" xfId="0" applyNumberFormat="1" applyFont="1" applyBorder="1" applyAlignment="1">
      <alignment horizontal="center" vertical="top"/>
    </xf>
    <xf numFmtId="0" fontId="37" fillId="0" borderId="0" xfId="0" applyFont="1" applyAlignment="1">
      <alignment horizontal="center" vertical="top"/>
    </xf>
    <xf numFmtId="0" fontId="38" fillId="0" borderId="0" xfId="0" applyFont="1" applyAlignment="1">
      <alignment horizontal="center" vertical="top"/>
    </xf>
    <xf numFmtId="165" fontId="35" fillId="0" borderId="0" xfId="0" applyNumberFormat="1" applyFont="1" applyAlignment="1">
      <alignment horizontal="center" vertical="top" wrapText="1"/>
    </xf>
    <xf numFmtId="0" fontId="7" fillId="4" borderId="0" xfId="0" applyFont="1" applyFill="1" applyAlignment="1">
      <alignment horizontal="center" vertical="top"/>
    </xf>
    <xf numFmtId="0" fontId="43" fillId="0" borderId="0" xfId="0" applyFont="1" applyAlignment="1">
      <alignment horizontal="center" vertical="top"/>
    </xf>
    <xf numFmtId="165" fontId="42" fillId="0" borderId="0" xfId="0" applyNumberFormat="1" applyFont="1" applyAlignment="1">
      <alignment horizontal="center" vertical="top"/>
    </xf>
    <xf numFmtId="0" fontId="42" fillId="0" borderId="0" xfId="0" applyFont="1" applyAlignment="1">
      <alignment vertical="top"/>
    </xf>
    <xf numFmtId="0" fontId="42" fillId="0" borderId="0" xfId="0" applyFont="1" applyAlignment="1">
      <alignment horizontal="left" vertical="top"/>
    </xf>
    <xf numFmtId="15" fontId="5" fillId="0" borderId="0" xfId="0" applyNumberFormat="1" applyFont="1"/>
    <xf numFmtId="0" fontId="39" fillId="0" borderId="0" xfId="0" applyFont="1" applyAlignment="1">
      <alignment horizontal="center" vertical="top"/>
    </xf>
    <xf numFmtId="0" fontId="39" fillId="0" borderId="1" xfId="0" applyFont="1" applyBorder="1" applyAlignment="1">
      <alignment horizontal="center" vertical="top"/>
    </xf>
    <xf numFmtId="165" fontId="40" fillId="0" borderId="0" xfId="0" applyNumberFormat="1" applyFont="1" applyAlignment="1">
      <alignment horizontal="center" vertical="top" wrapText="1"/>
    </xf>
    <xf numFmtId="165" fontId="40" fillId="0" borderId="3" xfId="0" applyNumberFormat="1" applyFont="1" applyBorder="1" applyAlignment="1">
      <alignment horizontal="center" vertical="top"/>
    </xf>
    <xf numFmtId="0" fontId="34" fillId="0" borderId="0" xfId="0" applyFont="1" applyAlignment="1">
      <alignment horizontal="center" vertical="top"/>
    </xf>
    <xf numFmtId="165" fontId="33" fillId="0" borderId="0" xfId="0" applyNumberFormat="1" applyFont="1" applyAlignment="1">
      <alignment horizontal="center" vertical="top"/>
    </xf>
    <xf numFmtId="0" fontId="5" fillId="0" borderId="0" xfId="0" applyFont="1" applyAlignment="1">
      <alignment vertical="top"/>
    </xf>
    <xf numFmtId="0" fontId="32" fillId="0" borderId="1" xfId="0" applyFont="1" applyBorder="1" applyAlignment="1">
      <alignment horizontal="left" vertical="top"/>
    </xf>
    <xf numFmtId="165" fontId="5" fillId="0" borderId="0" xfId="0" applyNumberFormat="1" applyFont="1" applyAlignment="1">
      <alignment horizontal="center" vertical="top"/>
    </xf>
    <xf numFmtId="165" fontId="44" fillId="0" borderId="0" xfId="0" applyNumberFormat="1" applyFont="1" applyAlignment="1">
      <alignment horizontal="center" vertical="top" wrapText="1"/>
    </xf>
    <xf numFmtId="165" fontId="45" fillId="0" borderId="1" xfId="0" applyNumberFormat="1" applyFont="1" applyBorder="1" applyAlignment="1">
      <alignment horizontal="center" vertical="top"/>
    </xf>
    <xf numFmtId="0" fontId="44" fillId="0" borderId="0" xfId="0" applyFont="1" applyAlignment="1">
      <alignment vertical="top"/>
    </xf>
    <xf numFmtId="0" fontId="44" fillId="0" borderId="0" xfId="0" applyFont="1" applyAlignment="1">
      <alignment horizontal="left" vertical="top"/>
    </xf>
    <xf numFmtId="0" fontId="46" fillId="0" borderId="0" xfId="0" applyFont="1" applyAlignment="1">
      <alignment horizontal="center" vertical="top"/>
    </xf>
    <xf numFmtId="165" fontId="47" fillId="0" borderId="0" xfId="0" applyNumberFormat="1" applyFont="1" applyAlignment="1">
      <alignment horizontal="center" vertical="top"/>
    </xf>
    <xf numFmtId="0" fontId="47" fillId="0" borderId="1" xfId="0" applyFont="1" applyBorder="1" applyAlignment="1">
      <alignment horizontal="center" vertical="top"/>
    </xf>
    <xf numFmtId="165" fontId="45" fillId="0" borderId="1" xfId="2" applyNumberFormat="1" applyFont="1" applyFill="1" applyBorder="1" applyAlignment="1" applyProtection="1">
      <alignment horizontal="center" vertical="top"/>
    </xf>
    <xf numFmtId="165" fontId="6" fillId="5" borderId="0" xfId="0" applyNumberFormat="1" applyFont="1" applyFill="1" applyAlignment="1">
      <alignment horizontal="center" vertical="top"/>
    </xf>
    <xf numFmtId="0" fontId="10" fillId="0" borderId="0" xfId="0" applyFont="1" applyAlignment="1">
      <alignment horizontal="left" vertical="top"/>
    </xf>
    <xf numFmtId="0" fontId="6" fillId="5" borderId="0" xfId="0" applyFont="1" applyFill="1" applyAlignment="1">
      <alignment vertical="top"/>
    </xf>
    <xf numFmtId="0" fontId="6" fillId="5" borderId="0" xfId="0" applyFont="1" applyFill="1" applyAlignment="1">
      <alignment horizontal="left" vertical="top"/>
    </xf>
    <xf numFmtId="0" fontId="6" fillId="5" borderId="0" xfId="0" quotePrefix="1" applyFont="1" applyFill="1" applyAlignment="1">
      <alignment vertical="top" wrapText="1"/>
    </xf>
    <xf numFmtId="0" fontId="7" fillId="5" borderId="0" xfId="0" applyFont="1" applyFill="1" applyAlignment="1">
      <alignment horizontal="center" vertical="top"/>
    </xf>
    <xf numFmtId="0" fontId="6" fillId="5" borderId="0" xfId="0" applyFont="1" applyFill="1" applyAlignment="1">
      <alignment horizontal="center" vertical="top"/>
    </xf>
    <xf numFmtId="0" fontId="6" fillId="6" borderId="0" xfId="0" applyFont="1" applyFill="1" applyAlignment="1">
      <alignment vertical="top"/>
    </xf>
    <xf numFmtId="0" fontId="6" fillId="6" borderId="0" xfId="0" applyFont="1" applyFill="1" applyAlignment="1">
      <alignment horizontal="left" vertical="top"/>
    </xf>
    <xf numFmtId="0" fontId="6" fillId="6" borderId="0" xfId="0" applyFont="1" applyFill="1" applyAlignment="1">
      <alignment vertical="top" wrapText="1"/>
    </xf>
    <xf numFmtId="0" fontId="7" fillId="6" borderId="0" xfId="0" applyFont="1" applyFill="1" applyAlignment="1">
      <alignment horizontal="center" vertical="top"/>
    </xf>
    <xf numFmtId="0" fontId="6" fillId="6" borderId="0" xfId="0" applyFont="1" applyFill="1" applyAlignment="1">
      <alignment horizontal="center" vertical="top"/>
    </xf>
    <xf numFmtId="165" fontId="6" fillId="6" borderId="0" xfId="0" applyNumberFormat="1" applyFont="1" applyFill="1" applyAlignment="1">
      <alignment horizontal="center" vertical="top"/>
    </xf>
    <xf numFmtId="0" fontId="6" fillId="5" borderId="0" xfId="0" applyFont="1" applyFill="1" applyAlignment="1">
      <alignment vertical="top" wrapText="1"/>
    </xf>
    <xf numFmtId="0" fontId="8" fillId="5" borderId="0" xfId="0" applyFont="1" applyFill="1" applyAlignment="1">
      <alignment horizontal="center" vertical="top"/>
    </xf>
    <xf numFmtId="0" fontId="8" fillId="6" borderId="0" xfId="0" applyFont="1" applyFill="1" applyAlignment="1">
      <alignment horizontal="center" vertical="top"/>
    </xf>
    <xf numFmtId="0" fontId="33" fillId="0" borderId="0" xfId="0" applyFont="1" applyAlignment="1">
      <alignment vertical="top"/>
    </xf>
    <xf numFmtId="0" fontId="33" fillId="0" borderId="0" xfId="0" applyFont="1" applyAlignment="1">
      <alignment horizontal="left" vertical="top"/>
    </xf>
    <xf numFmtId="0" fontId="33" fillId="0" borderId="0" xfId="0" applyFont="1" applyAlignment="1">
      <alignment vertical="top" wrapText="1"/>
    </xf>
    <xf numFmtId="165" fontId="33" fillId="5" borderId="0" xfId="0" applyNumberFormat="1" applyFont="1" applyFill="1" applyAlignment="1">
      <alignment horizontal="center" vertical="top"/>
    </xf>
    <xf numFmtId="0" fontId="42" fillId="5" borderId="0" xfId="0" applyFont="1" applyFill="1" applyAlignment="1">
      <alignment vertical="top"/>
    </xf>
    <xf numFmtId="0" fontId="42" fillId="5" borderId="0" xfId="0" applyFont="1" applyFill="1" applyAlignment="1">
      <alignment horizontal="left" vertical="top"/>
    </xf>
    <xf numFmtId="0" fontId="42" fillId="5" borderId="0" xfId="0" applyFont="1" applyFill="1" applyAlignment="1">
      <alignment vertical="top" wrapText="1"/>
    </xf>
    <xf numFmtId="0" fontId="43" fillId="5" borderId="0" xfId="0" applyFont="1" applyFill="1" applyAlignment="1">
      <alignment horizontal="center" vertical="top"/>
    </xf>
    <xf numFmtId="165" fontId="42" fillId="5" borderId="0" xfId="0" applyNumberFormat="1" applyFont="1" applyFill="1" applyAlignment="1">
      <alignment horizontal="center" vertical="top"/>
    </xf>
    <xf numFmtId="165" fontId="6" fillId="5" borderId="0" xfId="0" applyNumberFormat="1" applyFont="1" applyFill="1" applyAlignment="1">
      <alignment horizontal="center" vertical="top" wrapText="1"/>
    </xf>
    <xf numFmtId="0" fontId="42" fillId="0" borderId="0" xfId="0" applyFont="1" applyAlignment="1">
      <alignment vertical="top" wrapText="1"/>
    </xf>
    <xf numFmtId="0" fontId="9" fillId="5" borderId="0" xfId="0" applyFont="1" applyFill="1" applyAlignment="1">
      <alignment horizontal="center" vertical="top"/>
    </xf>
    <xf numFmtId="165" fontId="5" fillId="5" borderId="0" xfId="0" applyNumberFormat="1" applyFont="1" applyFill="1" applyAlignment="1">
      <alignment horizontal="center" vertical="top" wrapText="1"/>
    </xf>
    <xf numFmtId="165" fontId="6" fillId="5" borderId="1" xfId="0" applyNumberFormat="1" applyFont="1" applyFill="1" applyBorder="1" applyAlignment="1">
      <alignment horizontal="center" vertical="top"/>
    </xf>
    <xf numFmtId="0" fontId="6" fillId="6" borderId="1" xfId="0" applyFont="1" applyFill="1" applyBorder="1" applyAlignment="1">
      <alignment horizontal="left" vertical="top"/>
    </xf>
    <xf numFmtId="0" fontId="6" fillId="6" borderId="0" xfId="0" quotePrefix="1" applyFont="1" applyFill="1" applyAlignment="1">
      <alignment vertical="top" wrapText="1"/>
    </xf>
    <xf numFmtId="0" fontId="7" fillId="6" borderId="1" xfId="0" applyFont="1" applyFill="1" applyBorder="1" applyAlignment="1">
      <alignment horizontal="center" vertical="top"/>
    </xf>
    <xf numFmtId="165" fontId="6" fillId="6" borderId="1" xfId="0" applyNumberFormat="1" applyFont="1" applyFill="1" applyBorder="1" applyAlignment="1">
      <alignment horizontal="center" vertical="top"/>
    </xf>
    <xf numFmtId="0" fontId="49" fillId="5" borderId="0" xfId="0" applyFont="1" applyFill="1" applyAlignment="1">
      <alignment vertical="top"/>
    </xf>
    <xf numFmtId="0" fontId="49" fillId="5" borderId="0" xfId="0" applyFont="1" applyFill="1" applyAlignment="1">
      <alignment horizontal="left" vertical="top"/>
    </xf>
    <xf numFmtId="0" fontId="49" fillId="5" borderId="0" xfId="0" applyFont="1" applyFill="1" applyAlignment="1">
      <alignment vertical="top" wrapText="1"/>
    </xf>
    <xf numFmtId="0" fontId="50" fillId="5" borderId="0" xfId="0" applyFont="1" applyFill="1" applyAlignment="1">
      <alignment horizontal="center" vertical="top"/>
    </xf>
    <xf numFmtId="165" fontId="49" fillId="5" borderId="0" xfId="0" applyNumberFormat="1" applyFont="1" applyFill="1" applyAlignment="1">
      <alignment horizontal="center" vertical="top" wrapText="1"/>
    </xf>
    <xf numFmtId="165" fontId="49" fillId="5" borderId="3" xfId="0" applyNumberFormat="1" applyFont="1" applyFill="1" applyBorder="1" applyAlignment="1">
      <alignment horizontal="center" vertical="top"/>
    </xf>
    <xf numFmtId="0" fontId="44" fillId="5" borderId="0" xfId="0" applyFont="1" applyFill="1" applyAlignment="1">
      <alignment vertical="top"/>
    </xf>
    <xf numFmtId="0" fontId="44" fillId="5" borderId="0" xfId="0" applyFont="1" applyFill="1" applyAlignment="1">
      <alignment horizontal="left" vertical="top"/>
    </xf>
    <xf numFmtId="0" fontId="44" fillId="5" borderId="0" xfId="0" applyFont="1" applyFill="1" applyAlignment="1">
      <alignment vertical="top" wrapText="1"/>
    </xf>
    <xf numFmtId="0" fontId="46" fillId="5" borderId="0" xfId="0" applyFont="1" applyFill="1" applyAlignment="1">
      <alignment horizontal="center" vertical="top"/>
    </xf>
    <xf numFmtId="165" fontId="47" fillId="5" borderId="0" xfId="0" applyNumberFormat="1" applyFont="1" applyFill="1" applyAlignment="1">
      <alignment horizontal="center" vertical="top"/>
    </xf>
    <xf numFmtId="0" fontId="47" fillId="5" borderId="1" xfId="0" applyFont="1" applyFill="1" applyBorder="1" applyAlignment="1">
      <alignment horizontal="center" vertical="top"/>
    </xf>
    <xf numFmtId="165" fontId="44" fillId="5" borderId="0" xfId="0" applyNumberFormat="1" applyFont="1" applyFill="1" applyAlignment="1">
      <alignment horizontal="center" vertical="top" wrapText="1"/>
    </xf>
    <xf numFmtId="165" fontId="45" fillId="5" borderId="1" xfId="2" applyNumberFormat="1" applyFont="1" applyFill="1" applyBorder="1" applyAlignment="1" applyProtection="1">
      <alignment horizontal="center" vertical="top"/>
    </xf>
    <xf numFmtId="0" fontId="44" fillId="0" borderId="0" xfId="0" applyFont="1" applyAlignment="1">
      <alignment vertical="top" wrapText="1"/>
    </xf>
    <xf numFmtId="0" fontId="5" fillId="0" borderId="0" xfId="0" quotePrefix="1" applyFont="1" applyAlignment="1">
      <alignment vertical="top" wrapText="1"/>
    </xf>
    <xf numFmtId="165" fontId="51" fillId="0" borderId="0" xfId="0" applyNumberFormat="1" applyFont="1" applyAlignment="1">
      <alignment horizontal="center" vertical="top"/>
    </xf>
    <xf numFmtId="15" fontId="51" fillId="0" borderId="0" xfId="0" applyNumberFormat="1" applyFont="1" applyAlignment="1">
      <alignment horizontal="left" vertical="top"/>
    </xf>
    <xf numFmtId="0" fontId="6" fillId="0" borderId="0" xfId="0" applyFont="1" applyAlignment="1">
      <alignment horizontal="left" wrapText="1"/>
    </xf>
    <xf numFmtId="0" fontId="6" fillId="0" borderId="0" xfId="0" applyFont="1" applyAlignment="1">
      <alignment horizontal="center" wrapText="1"/>
    </xf>
    <xf numFmtId="0" fontId="29" fillId="0" borderId="4" xfId="0" applyFont="1" applyBorder="1" applyAlignment="1">
      <alignment horizontal="center"/>
    </xf>
    <xf numFmtId="0" fontId="29" fillId="0" borderId="0" xfId="0" applyFont="1" applyAlignment="1">
      <alignment textRotation="90" wrapText="1"/>
    </xf>
    <xf numFmtId="165" fontId="29" fillId="0" borderId="3" xfId="0" applyNumberFormat="1" applyFont="1" applyBorder="1" applyAlignment="1">
      <alignment horizontal="center" wrapText="1"/>
    </xf>
    <xf numFmtId="0" fontId="6" fillId="0" borderId="0" xfId="0" applyFont="1"/>
    <xf numFmtId="0" fontId="54" fillId="0" borderId="0" xfId="0" applyFont="1" applyAlignment="1">
      <alignment horizontal="center" vertical="top"/>
    </xf>
    <xf numFmtId="1" fontId="6" fillId="0" borderId="0" xfId="0" applyNumberFormat="1" applyFont="1" applyAlignment="1">
      <alignment horizontal="left" wrapText="1"/>
    </xf>
    <xf numFmtId="1" fontId="6" fillId="0" borderId="0" xfId="0" applyNumberFormat="1" applyFont="1" applyAlignment="1">
      <alignment vertical="top"/>
    </xf>
    <xf numFmtId="1" fontId="6" fillId="0" borderId="0" xfId="0" applyNumberFormat="1" applyFont="1"/>
    <xf numFmtId="1" fontId="51" fillId="0" borderId="0" xfId="0" applyNumberFormat="1" applyFont="1" applyAlignment="1">
      <alignment vertical="top"/>
    </xf>
    <xf numFmtId="166" fontId="51" fillId="0" borderId="0" xfId="0" applyNumberFormat="1" applyFont="1" applyAlignment="1">
      <alignment horizontal="left" vertical="top"/>
    </xf>
    <xf numFmtId="0" fontId="51" fillId="0" borderId="0" xfId="0" applyFont="1" applyAlignment="1">
      <alignment vertical="top" wrapText="1"/>
    </xf>
    <xf numFmtId="0" fontId="55" fillId="0" borderId="0" xfId="0" applyFont="1" applyAlignment="1">
      <alignment horizontal="center" vertical="top"/>
    </xf>
    <xf numFmtId="165" fontId="29" fillId="0" borderId="3" xfId="0" applyNumberFormat="1" applyFont="1" applyBorder="1" applyAlignment="1">
      <alignment horizontal="left" wrapText="1"/>
    </xf>
    <xf numFmtId="166" fontId="6" fillId="0" borderId="1" xfId="0" applyNumberFormat="1" applyFont="1" applyBorder="1" applyAlignment="1">
      <alignment horizontal="left" vertical="top"/>
    </xf>
    <xf numFmtId="0" fontId="30" fillId="0" borderId="1" xfId="0" applyFont="1" applyBorder="1" applyAlignment="1">
      <alignment horizontal="center" vertical="top"/>
    </xf>
    <xf numFmtId="165" fontId="6" fillId="0" borderId="3" xfId="0" applyNumberFormat="1" applyFont="1" applyBorder="1" applyAlignment="1">
      <alignment horizontal="center" vertical="top"/>
    </xf>
    <xf numFmtId="165" fontId="6" fillId="0" borderId="1" xfId="2" applyNumberFormat="1" applyFont="1" applyFill="1" applyBorder="1" applyAlignment="1" applyProtection="1">
      <alignment horizontal="center" vertical="top"/>
    </xf>
    <xf numFmtId="0" fontId="6" fillId="0" borderId="3" xfId="0" applyFont="1" applyBorder="1" applyAlignment="1">
      <alignment vertical="top" wrapText="1"/>
    </xf>
    <xf numFmtId="165" fontId="30" fillId="0" borderId="0" xfId="0" applyNumberFormat="1" applyFont="1" applyAlignment="1">
      <alignment horizontal="center" vertical="top"/>
    </xf>
    <xf numFmtId="0" fontId="30" fillId="0" borderId="3" xfId="0" applyFont="1" applyBorder="1" applyAlignment="1">
      <alignment horizontal="center" vertical="top"/>
    </xf>
    <xf numFmtId="0" fontId="30" fillId="0" borderId="0" xfId="0" applyFont="1"/>
    <xf numFmtId="0" fontId="52" fillId="0" borderId="0" xfId="0" applyFont="1" applyAlignment="1">
      <alignment horizontal="center" wrapText="1"/>
    </xf>
    <xf numFmtId="165" fontId="4" fillId="0" borderId="3" xfId="0" applyNumberFormat="1" applyFont="1" applyBorder="1" applyAlignment="1">
      <alignment horizontal="left" wrapText="1"/>
    </xf>
    <xf numFmtId="0" fontId="52" fillId="0" borderId="0" xfId="0" applyFont="1" applyAlignment="1">
      <alignment horizontal="left" wrapText="1"/>
    </xf>
    <xf numFmtId="167" fontId="0" fillId="0" borderId="0" xfId="0" applyNumberFormat="1"/>
    <xf numFmtId="0" fontId="0" fillId="0" borderId="7" xfId="0" applyBorder="1"/>
    <xf numFmtId="0" fontId="57" fillId="0" borderId="12" xfId="0" applyFont="1" applyBorder="1"/>
    <xf numFmtId="0" fontId="57" fillId="0" borderId="13" xfId="0" applyFont="1" applyBorder="1"/>
    <xf numFmtId="0" fontId="57" fillId="0" borderId="14" xfId="0" applyFont="1" applyBorder="1"/>
    <xf numFmtId="0" fontId="57" fillId="0" borderId="0" xfId="0" applyFont="1"/>
    <xf numFmtId="0" fontId="58" fillId="0" borderId="15" xfId="0" applyFont="1" applyBorder="1"/>
    <xf numFmtId="0" fontId="58" fillId="0" borderId="16" xfId="0" applyFont="1" applyBorder="1"/>
    <xf numFmtId="0" fontId="58" fillId="0" borderId="17" xfId="0" applyFont="1" applyBorder="1"/>
    <xf numFmtId="0" fontId="0" fillId="0" borderId="15" xfId="0" applyBorder="1"/>
    <xf numFmtId="0" fontId="57" fillId="0" borderId="15" xfId="0" applyFont="1" applyBorder="1"/>
    <xf numFmtId="0" fontId="59" fillId="0" borderId="15" xfId="0" applyFont="1" applyBorder="1" applyAlignment="1">
      <alignment horizontal="left"/>
    </xf>
    <xf numFmtId="0" fontId="58" fillId="9" borderId="15" xfId="0" applyFont="1" applyFill="1" applyBorder="1"/>
    <xf numFmtId="0" fontId="58" fillId="10" borderId="15" xfId="0" applyFont="1" applyFill="1" applyBorder="1"/>
    <xf numFmtId="0" fontId="59" fillId="0" borderId="15" xfId="0" quotePrefix="1" applyFont="1" applyBorder="1" applyAlignment="1">
      <alignment horizontal="left"/>
    </xf>
    <xf numFmtId="0" fontId="58" fillId="11" borderId="15" xfId="0" applyFont="1" applyFill="1" applyBorder="1"/>
    <xf numFmtId="0" fontId="0" fillId="0" borderId="18" xfId="0" applyBorder="1"/>
    <xf numFmtId="0" fontId="58" fillId="0" borderId="18" xfId="0" applyFont="1" applyBorder="1"/>
    <xf numFmtId="0" fontId="57" fillId="0" borderId="16" xfId="0" applyFont="1" applyBorder="1"/>
    <xf numFmtId="0" fontId="57" fillId="0" borderId="17" xfId="0" applyFont="1" applyBorder="1"/>
    <xf numFmtId="0" fontId="59" fillId="0" borderId="16" xfId="0" applyFont="1" applyBorder="1" applyAlignment="1">
      <alignment horizontal="left"/>
    </xf>
    <xf numFmtId="0" fontId="58" fillId="10" borderId="16" xfId="0" applyFont="1" applyFill="1" applyBorder="1"/>
    <xf numFmtId="0" fontId="60" fillId="0" borderId="17" xfId="0" applyFont="1" applyBorder="1" applyAlignment="1">
      <alignment horizontal="left"/>
    </xf>
    <xf numFmtId="0" fontId="59" fillId="0" borderId="15" xfId="0" applyFont="1" applyBorder="1" applyAlignment="1">
      <alignment horizontal="right"/>
    </xf>
    <xf numFmtId="0" fontId="60" fillId="0" borderId="15" xfId="0" applyFont="1" applyBorder="1" applyAlignment="1">
      <alignment horizontal="right"/>
    </xf>
    <xf numFmtId="0" fontId="58" fillId="10" borderId="16" xfId="0" applyFont="1" applyFill="1" applyBorder="1" applyAlignment="1">
      <alignment horizontal="center"/>
    </xf>
    <xf numFmtId="0" fontId="58" fillId="10" borderId="20" xfId="0" applyFont="1" applyFill="1" applyBorder="1" applyAlignment="1">
      <alignment horizontal="center"/>
    </xf>
    <xf numFmtId="0" fontId="58" fillId="12" borderId="16" xfId="0" applyFont="1" applyFill="1" applyBorder="1" applyAlignment="1">
      <alignment horizontal="center"/>
    </xf>
    <xf numFmtId="0" fontId="58" fillId="12" borderId="20" xfId="0" applyFont="1" applyFill="1" applyBorder="1" applyAlignment="1">
      <alignment horizontal="center"/>
    </xf>
    <xf numFmtId="0" fontId="58" fillId="10" borderId="18" xfId="0" applyFont="1" applyFill="1" applyBorder="1" applyAlignment="1">
      <alignment horizontal="center"/>
    </xf>
    <xf numFmtId="0" fontId="58" fillId="12" borderId="18" xfId="0" applyFont="1" applyFill="1" applyBorder="1" applyAlignment="1">
      <alignment horizontal="center"/>
    </xf>
    <xf numFmtId="0" fontId="58" fillId="0" borderId="26" xfId="0" applyFont="1" applyBorder="1" applyAlignment="1">
      <alignment horizontal="center"/>
    </xf>
    <xf numFmtId="0" fontId="58" fillId="0" borderId="27" xfId="0" applyFont="1" applyBorder="1" applyAlignment="1">
      <alignment horizontal="center"/>
    </xf>
    <xf numFmtId="0" fontId="58" fillId="0" borderId="28" xfId="0" applyFont="1" applyBorder="1" applyAlignment="1">
      <alignment horizontal="center"/>
    </xf>
    <xf numFmtId="0" fontId="58" fillId="0" borderId="25" xfId="0" applyFont="1" applyBorder="1"/>
    <xf numFmtId="0" fontId="58" fillId="0" borderId="29" xfId="0" applyFont="1" applyBorder="1"/>
    <xf numFmtId="0" fontId="60" fillId="0" borderId="31" xfId="0" applyFont="1" applyBorder="1" applyAlignment="1">
      <alignment horizontal="center"/>
    </xf>
    <xf numFmtId="0" fontId="60" fillId="0" borderId="32" xfId="0" applyFont="1" applyBorder="1" applyAlignment="1">
      <alignment horizontal="center"/>
    </xf>
    <xf numFmtId="0" fontId="60" fillId="0" borderId="33" xfId="0" applyFont="1" applyBorder="1" applyAlignment="1">
      <alignment horizontal="center"/>
    </xf>
    <xf numFmtId="0" fontId="59" fillId="0" borderId="29" xfId="0" applyFont="1" applyBorder="1" applyAlignment="1">
      <alignment horizontal="left"/>
    </xf>
    <xf numFmtId="0" fontId="58" fillId="0" borderId="30" xfId="0" applyFont="1" applyBorder="1"/>
    <xf numFmtId="15" fontId="29" fillId="0" borderId="0" xfId="0" applyNumberFormat="1" applyFont="1" applyAlignment="1">
      <alignment horizontal="left" vertical="top"/>
    </xf>
    <xf numFmtId="0" fontId="15" fillId="0" borderId="0" xfId="0" applyFont="1" applyAlignment="1">
      <alignment vertical="top"/>
    </xf>
    <xf numFmtId="0" fontId="63" fillId="0" borderId="0" xfId="0" applyFont="1"/>
    <xf numFmtId="15" fontId="51" fillId="0" borderId="0" xfId="0" applyNumberFormat="1" applyFont="1" applyAlignment="1">
      <alignment horizontal="center" vertical="top"/>
    </xf>
    <xf numFmtId="167" fontId="0" fillId="0" borderId="37" xfId="0" applyNumberFormat="1" applyBorder="1"/>
    <xf numFmtId="0" fontId="0" fillId="0" borderId="8" xfId="0" applyBorder="1"/>
    <xf numFmtId="0" fontId="15" fillId="8" borderId="9" xfId="0" applyFont="1" applyFill="1" applyBorder="1"/>
    <xf numFmtId="0" fontId="0" fillId="8" borderId="9" xfId="0" applyFill="1" applyBorder="1"/>
    <xf numFmtId="0" fontId="0" fillId="0" borderId="9" xfId="0" applyBorder="1"/>
    <xf numFmtId="1" fontId="64" fillId="0" borderId="0" xfId="0" applyNumberFormat="1" applyFont="1" applyAlignment="1">
      <alignment vertical="top"/>
    </xf>
    <xf numFmtId="166" fontId="64" fillId="0" borderId="0" xfId="0" applyNumberFormat="1" applyFont="1" applyAlignment="1">
      <alignment horizontal="left" vertical="top"/>
    </xf>
    <xf numFmtId="0" fontId="65" fillId="0" borderId="0" xfId="0" applyFont="1" applyAlignment="1">
      <alignment horizontal="center" vertical="top"/>
    </xf>
    <xf numFmtId="165" fontId="64" fillId="0" borderId="0" xfId="0" applyNumberFormat="1" applyFont="1" applyAlignment="1">
      <alignment horizontal="center" vertical="top"/>
    </xf>
    <xf numFmtId="0" fontId="66" fillId="0" borderId="0" xfId="0" applyFont="1" applyAlignment="1">
      <alignment horizontal="center" vertical="top"/>
    </xf>
    <xf numFmtId="0" fontId="67" fillId="0" borderId="0" xfId="0" applyFont="1" applyAlignment="1">
      <alignment horizontal="center" vertical="top"/>
    </xf>
    <xf numFmtId="1" fontId="64" fillId="0" borderId="3" xfId="0" applyNumberFormat="1" applyFont="1" applyBorder="1" applyAlignment="1">
      <alignment vertical="top"/>
    </xf>
    <xf numFmtId="165" fontId="64" fillId="0" borderId="3" xfId="0" applyNumberFormat="1" applyFont="1" applyBorder="1" applyAlignment="1">
      <alignment horizontal="center" vertical="top"/>
    </xf>
    <xf numFmtId="15" fontId="64" fillId="0" borderId="0" xfId="0" applyNumberFormat="1" applyFont="1" applyAlignment="1">
      <alignment horizontal="left" vertical="top"/>
    </xf>
    <xf numFmtId="15" fontId="29" fillId="0" borderId="0" xfId="0" applyNumberFormat="1" applyFont="1" applyAlignment="1">
      <alignment horizontal="left" vertical="top" wrapText="1"/>
    </xf>
    <xf numFmtId="15" fontId="6" fillId="6" borderId="0" xfId="0" applyNumberFormat="1" applyFont="1" applyFill="1" applyAlignment="1">
      <alignment horizontal="left" vertical="top"/>
    </xf>
    <xf numFmtId="15" fontId="29" fillId="6" borderId="0" xfId="0" applyNumberFormat="1" applyFont="1" applyFill="1" applyAlignment="1">
      <alignment horizontal="left" vertical="top" wrapText="1"/>
    </xf>
    <xf numFmtId="15" fontId="6" fillId="6" borderId="0" xfId="0" applyNumberFormat="1" applyFont="1" applyFill="1" applyAlignment="1">
      <alignment horizontal="left" vertical="top" wrapText="1"/>
    </xf>
    <xf numFmtId="0" fontId="51" fillId="6" borderId="0" xfId="0" applyFont="1" applyFill="1" applyAlignment="1">
      <alignment vertical="top" wrapText="1"/>
    </xf>
    <xf numFmtId="0" fontId="55" fillId="6" borderId="0" xfId="0" applyFont="1" applyFill="1" applyAlignment="1">
      <alignment horizontal="center" vertical="top"/>
    </xf>
    <xf numFmtId="0" fontId="54" fillId="6" borderId="0" xfId="0" applyFont="1" applyFill="1" applyAlignment="1">
      <alignment horizontal="center" vertical="top"/>
    </xf>
    <xf numFmtId="0" fontId="30" fillId="6" borderId="0" xfId="0" applyFont="1" applyFill="1" applyAlignment="1">
      <alignment horizontal="center" vertical="top"/>
    </xf>
    <xf numFmtId="165" fontId="51" fillId="6" borderId="0" xfId="0" applyNumberFormat="1" applyFont="1" applyFill="1" applyAlignment="1">
      <alignment horizontal="center" vertical="top"/>
    </xf>
    <xf numFmtId="0" fontId="14" fillId="0" borderId="0" xfId="2" applyFill="1" applyBorder="1" applyAlignment="1" applyProtection="1">
      <alignment horizontal="left" vertical="top" wrapText="1"/>
    </xf>
    <xf numFmtId="0" fontId="29" fillId="0" borderId="0" xfId="0" applyFont="1" applyAlignment="1">
      <alignment horizontal="left" vertical="top"/>
    </xf>
    <xf numFmtId="0" fontId="73" fillId="0" borderId="0" xfId="0" applyFont="1" applyAlignment="1">
      <alignment horizontal="center" vertical="top"/>
    </xf>
    <xf numFmtId="0" fontId="74" fillId="0" borderId="0" xfId="0" applyFont="1" applyAlignment="1">
      <alignment horizontal="center" vertical="top"/>
    </xf>
    <xf numFmtId="165" fontId="72" fillId="0" borderId="0" xfId="0" applyNumberFormat="1" applyFont="1" applyAlignment="1">
      <alignment horizontal="center" vertical="top"/>
    </xf>
    <xf numFmtId="1" fontId="75" fillId="0" borderId="0" xfId="0" applyNumberFormat="1" applyFont="1" applyAlignment="1">
      <alignment vertical="top"/>
    </xf>
    <xf numFmtId="0" fontId="76" fillId="0" borderId="0" xfId="0" applyFont="1" applyAlignment="1">
      <alignment horizontal="center" vertical="top"/>
    </xf>
    <xf numFmtId="0" fontId="77" fillId="0" borderId="0" xfId="0" applyFont="1" applyAlignment="1">
      <alignment horizontal="center" vertical="top"/>
    </xf>
    <xf numFmtId="165" fontId="75" fillId="0" borderId="0" xfId="0" applyNumberFormat="1" applyFont="1" applyAlignment="1">
      <alignment horizontal="center" vertical="top"/>
    </xf>
    <xf numFmtId="166" fontId="5" fillId="0" borderId="0" xfId="0" applyNumberFormat="1" applyFont="1" applyAlignment="1">
      <alignment horizontal="left" vertical="top"/>
    </xf>
    <xf numFmtId="0" fontId="78" fillId="0" borderId="0" xfId="0" applyFont="1" applyAlignment="1">
      <alignment horizontal="center" vertical="top"/>
    </xf>
    <xf numFmtId="165" fontId="5" fillId="0" borderId="3" xfId="0" applyNumberFormat="1" applyFont="1" applyBorder="1" applyAlignment="1">
      <alignment horizontal="center" vertical="top"/>
    </xf>
    <xf numFmtId="0" fontId="78" fillId="0" borderId="1" xfId="0" applyFont="1" applyBorder="1" applyAlignment="1">
      <alignment horizontal="center" vertical="top"/>
    </xf>
    <xf numFmtId="1" fontId="6" fillId="0" borderId="0" xfId="0" applyNumberFormat="1" applyFont="1" applyAlignment="1">
      <alignment horizontal="right" vertical="top"/>
    </xf>
    <xf numFmtId="0" fontId="80" fillId="0" borderId="0" xfId="0" applyFont="1" applyAlignment="1">
      <alignment horizontal="center" vertical="top"/>
    </xf>
    <xf numFmtId="0" fontId="81" fillId="0" borderId="0" xfId="0" applyFont="1" applyAlignment="1">
      <alignment horizontal="center" vertical="top"/>
    </xf>
    <xf numFmtId="165" fontId="79" fillId="0" borderId="0" xfId="0" applyNumberFormat="1" applyFont="1" applyAlignment="1">
      <alignment horizontal="center" vertical="top"/>
    </xf>
    <xf numFmtId="1" fontId="6" fillId="0" borderId="0" xfId="0" applyNumberFormat="1" applyFont="1" applyAlignment="1">
      <alignment horizontal="center" vertical="top"/>
    </xf>
    <xf numFmtId="0" fontId="84" fillId="0" borderId="0" xfId="0" applyFont="1" applyAlignment="1">
      <alignment horizontal="center" vertical="top"/>
    </xf>
    <xf numFmtId="0" fontId="85" fillId="0" borderId="0" xfId="0" applyFont="1" applyAlignment="1">
      <alignment horizontal="center" vertical="top"/>
    </xf>
    <xf numFmtId="165" fontId="83" fillId="0" borderId="0" xfId="0" applyNumberFormat="1" applyFont="1" applyAlignment="1">
      <alignment horizontal="center" vertical="top"/>
    </xf>
    <xf numFmtId="1" fontId="83" fillId="0" borderId="0" xfId="0" applyNumberFormat="1" applyFont="1" applyAlignment="1">
      <alignment vertical="top"/>
    </xf>
    <xf numFmtId="166" fontId="83" fillId="0" borderId="0" xfId="0" applyNumberFormat="1" applyFont="1" applyAlignment="1">
      <alignment horizontal="left" vertical="top"/>
    </xf>
    <xf numFmtId="0" fontId="86" fillId="0" borderId="0" xfId="0" applyFont="1" applyAlignment="1">
      <alignment horizontal="center" vertical="top"/>
    </xf>
    <xf numFmtId="0" fontId="83" fillId="0" borderId="0" xfId="0" applyFont="1" applyAlignment="1">
      <alignment vertical="top" wrapText="1"/>
    </xf>
    <xf numFmtId="0" fontId="5" fillId="0" borderId="0" xfId="0" applyFont="1" applyAlignment="1">
      <alignment horizontal="left" vertical="top" wrapText="1"/>
    </xf>
    <xf numFmtId="0" fontId="88" fillId="0" borderId="0" xfId="0" applyFont="1" applyAlignment="1">
      <alignment horizontal="left" wrapText="1"/>
    </xf>
    <xf numFmtId="0" fontId="88" fillId="0" borderId="0" xfId="0" applyFont="1" applyAlignment="1">
      <alignment horizontal="center" wrapText="1"/>
    </xf>
    <xf numFmtId="1" fontId="88" fillId="0" borderId="0" xfId="0" applyNumberFormat="1" applyFont="1" applyAlignment="1">
      <alignment horizontal="left" wrapText="1"/>
    </xf>
    <xf numFmtId="0" fontId="89" fillId="0" borderId="4" xfId="0" applyFont="1" applyBorder="1" applyAlignment="1">
      <alignment horizontal="center"/>
    </xf>
    <xf numFmtId="0" fontId="89" fillId="0" borderId="0" xfId="0" applyFont="1" applyAlignment="1">
      <alignment textRotation="90" wrapText="1"/>
    </xf>
    <xf numFmtId="165" fontId="89" fillId="0" borderId="3" xfId="0" applyNumberFormat="1" applyFont="1" applyBorder="1" applyAlignment="1">
      <alignment horizontal="left" wrapText="1"/>
    </xf>
    <xf numFmtId="15" fontId="88" fillId="0" borderId="0" xfId="0" applyNumberFormat="1" applyFont="1" applyAlignment="1">
      <alignment horizontal="left" vertical="top"/>
    </xf>
    <xf numFmtId="15" fontId="88" fillId="0" borderId="0" xfId="0" applyNumberFormat="1" applyFont="1" applyAlignment="1">
      <alignment horizontal="left" vertical="top" wrapText="1"/>
    </xf>
    <xf numFmtId="1" fontId="88" fillId="0" borderId="0" xfId="0" applyNumberFormat="1" applyFont="1" applyAlignment="1">
      <alignment vertical="top"/>
    </xf>
    <xf numFmtId="166" fontId="88" fillId="0" borderId="0" xfId="0" applyNumberFormat="1" applyFont="1" applyAlignment="1">
      <alignment horizontal="left" vertical="top"/>
    </xf>
    <xf numFmtId="0" fontId="88" fillId="0" borderId="0" xfId="0" applyFont="1" applyAlignment="1">
      <alignment vertical="top" wrapText="1"/>
    </xf>
    <xf numFmtId="0" fontId="90" fillId="0" borderId="0" xfId="0" applyFont="1" applyAlignment="1">
      <alignment horizontal="center" vertical="top"/>
    </xf>
    <xf numFmtId="0" fontId="88" fillId="0" borderId="0" xfId="0" applyFont="1" applyAlignment="1">
      <alignment horizontal="center" vertical="top"/>
    </xf>
    <xf numFmtId="165" fontId="88" fillId="0" borderId="0" xfId="0" applyNumberFormat="1" applyFont="1" applyAlignment="1">
      <alignment horizontal="center" vertical="top"/>
    </xf>
    <xf numFmtId="15" fontId="29" fillId="0" borderId="5" xfId="0" applyNumberFormat="1" applyFont="1" applyBorder="1" applyAlignment="1">
      <alignment horizontal="left" vertical="top"/>
    </xf>
    <xf numFmtId="15" fontId="83" fillId="0" borderId="0" xfId="0" applyNumberFormat="1" applyFont="1" applyAlignment="1">
      <alignment horizontal="left" vertical="top"/>
    </xf>
    <xf numFmtId="0" fontId="91" fillId="0" borderId="0" xfId="0" applyFont="1" applyAlignment="1">
      <alignment horizontal="center" vertical="top"/>
    </xf>
    <xf numFmtId="15" fontId="94" fillId="0" borderId="0" xfId="2" applyNumberFormat="1" applyFont="1" applyFill="1" applyBorder="1" applyAlignment="1" applyProtection="1">
      <alignment horizontal="left" vertical="top"/>
    </xf>
    <xf numFmtId="1" fontId="95" fillId="0" borderId="0" xfId="0" applyNumberFormat="1" applyFont="1" applyAlignment="1">
      <alignment vertical="top"/>
    </xf>
    <xf numFmtId="0" fontId="96" fillId="0" borderId="0" xfId="0" applyFont="1" applyAlignment="1">
      <alignment horizontal="center" vertical="top"/>
    </xf>
    <xf numFmtId="0" fontId="97" fillId="0" borderId="0" xfId="0" applyFont="1" applyAlignment="1">
      <alignment horizontal="center" vertical="top"/>
    </xf>
    <xf numFmtId="0" fontId="98" fillId="0" borderId="0" xfId="0" applyFont="1" applyAlignment="1">
      <alignment horizontal="center" vertical="top"/>
    </xf>
    <xf numFmtId="15" fontId="95" fillId="0" borderId="0" xfId="0" applyNumberFormat="1" applyFont="1" applyAlignment="1">
      <alignment horizontal="left" vertical="top"/>
    </xf>
    <xf numFmtId="166" fontId="95" fillId="0" borderId="0" xfId="0" applyNumberFormat="1" applyFont="1" applyAlignment="1">
      <alignment horizontal="left" vertical="top"/>
    </xf>
    <xf numFmtId="0" fontId="95" fillId="0" borderId="0" xfId="0" applyFont="1" applyAlignment="1">
      <alignment vertical="top" wrapText="1"/>
    </xf>
    <xf numFmtId="0" fontId="99" fillId="0" borderId="0" xfId="0" applyFont="1" applyAlignment="1">
      <alignment horizontal="center" vertical="top"/>
    </xf>
    <xf numFmtId="165" fontId="95" fillId="0" borderId="0" xfId="0" applyNumberFormat="1" applyFont="1" applyAlignment="1">
      <alignment horizontal="center" vertical="top"/>
    </xf>
    <xf numFmtId="15" fontId="100" fillId="0" borderId="0" xfId="2" applyNumberFormat="1" applyFont="1" applyFill="1" applyBorder="1" applyAlignment="1" applyProtection="1">
      <alignment horizontal="left" vertical="top"/>
    </xf>
    <xf numFmtId="166" fontId="101" fillId="0" borderId="3" xfId="0" applyNumberFormat="1" applyFont="1" applyBorder="1" applyAlignment="1">
      <alignment horizontal="left" vertical="top"/>
    </xf>
    <xf numFmtId="0" fontId="102" fillId="0" borderId="0" xfId="0" applyFont="1" applyAlignment="1">
      <alignment horizontal="center" vertical="top"/>
    </xf>
    <xf numFmtId="165" fontId="101" fillId="0" borderId="0" xfId="0" applyNumberFormat="1" applyFont="1" applyAlignment="1">
      <alignment horizontal="center" vertical="top"/>
    </xf>
    <xf numFmtId="166" fontId="103" fillId="0" borderId="3" xfId="0" applyNumberFormat="1" applyFont="1" applyBorder="1" applyAlignment="1">
      <alignment horizontal="left" vertical="top"/>
    </xf>
    <xf numFmtId="0" fontId="103" fillId="0" borderId="0" xfId="0" applyFont="1" applyAlignment="1">
      <alignment vertical="top" wrapText="1"/>
    </xf>
    <xf numFmtId="0" fontId="105" fillId="0" borderId="0" xfId="0" applyFont="1" applyAlignment="1">
      <alignment horizontal="center" vertical="top"/>
    </xf>
    <xf numFmtId="0" fontId="104" fillId="0" borderId="0" xfId="0" applyFont="1" applyAlignment="1">
      <alignment horizontal="center" vertical="top"/>
    </xf>
    <xf numFmtId="15" fontId="103" fillId="0" borderId="0" xfId="0" applyNumberFormat="1" applyFont="1" applyAlignment="1">
      <alignment horizontal="left" vertical="top"/>
    </xf>
    <xf numFmtId="166" fontId="106" fillId="0" borderId="0" xfId="0" applyNumberFormat="1" applyFont="1" applyAlignment="1">
      <alignment horizontal="left" vertical="top"/>
    </xf>
    <xf numFmtId="0" fontId="106" fillId="0" borderId="0" xfId="0" applyFont="1" applyAlignment="1">
      <alignment vertical="top" wrapText="1"/>
    </xf>
    <xf numFmtId="0" fontId="107" fillId="0" borderId="0" xfId="0" applyFont="1" applyAlignment="1">
      <alignment horizontal="center" vertical="top"/>
    </xf>
    <xf numFmtId="165" fontId="106" fillId="0" borderId="0" xfId="0" applyNumberFormat="1" applyFont="1" applyAlignment="1">
      <alignment horizontal="center" vertical="top"/>
    </xf>
    <xf numFmtId="1" fontId="108" fillId="0" borderId="0" xfId="0" applyNumberFormat="1" applyFont="1" applyAlignment="1">
      <alignment vertical="top"/>
    </xf>
    <xf numFmtId="0" fontId="109" fillId="0" borderId="0" xfId="0" applyFont="1" applyAlignment="1">
      <alignment horizontal="center" vertical="top"/>
    </xf>
    <xf numFmtId="165" fontId="108" fillId="0" borderId="0" xfId="0" applyNumberFormat="1" applyFont="1" applyAlignment="1">
      <alignment horizontal="center" vertical="top"/>
    </xf>
    <xf numFmtId="1" fontId="6" fillId="0" borderId="0" xfId="0" applyNumberFormat="1" applyFont="1" applyAlignment="1">
      <alignment horizontal="left" vertical="top"/>
    </xf>
    <xf numFmtId="1" fontId="52" fillId="0" borderId="0" xfId="0" applyNumberFormat="1" applyFont="1" applyAlignment="1">
      <alignment horizontal="right" vertical="top" wrapText="1"/>
    </xf>
    <xf numFmtId="1" fontId="5" fillId="0" borderId="0" xfId="0" applyNumberFormat="1" applyFont="1" applyAlignment="1">
      <alignment horizontal="right" vertical="top"/>
    </xf>
    <xf numFmtId="0" fontId="5" fillId="0" borderId="0" xfId="0" applyFont="1" applyAlignment="1">
      <alignment horizontal="right" vertical="top"/>
    </xf>
    <xf numFmtId="1" fontId="6" fillId="0" borderId="1" xfId="0" applyNumberFormat="1" applyFont="1" applyBorder="1" applyAlignment="1">
      <alignment horizontal="right" vertical="top"/>
    </xf>
    <xf numFmtId="1" fontId="6" fillId="0" borderId="3" xfId="0" applyNumberFormat="1" applyFont="1" applyBorder="1" applyAlignment="1">
      <alignment horizontal="right" vertical="top"/>
    </xf>
    <xf numFmtId="0" fontId="6" fillId="0" borderId="0" xfId="0" applyFont="1" applyAlignment="1">
      <alignment horizontal="right" vertical="top" wrapText="1"/>
    </xf>
    <xf numFmtId="1" fontId="83" fillId="0" borderId="0" xfId="0" applyNumberFormat="1" applyFont="1" applyAlignment="1">
      <alignment horizontal="right" vertical="top"/>
    </xf>
    <xf numFmtId="1" fontId="95" fillId="0" borderId="0" xfId="0" applyNumberFormat="1" applyFont="1" applyAlignment="1">
      <alignment horizontal="right" vertical="top"/>
    </xf>
    <xf numFmtId="1" fontId="101" fillId="0" borderId="0" xfId="0" applyNumberFormat="1" applyFont="1" applyAlignment="1">
      <alignment horizontal="right" vertical="top"/>
    </xf>
    <xf numFmtId="1" fontId="103" fillId="0" borderId="0" xfId="0" applyNumberFormat="1" applyFont="1" applyAlignment="1">
      <alignment horizontal="right" vertical="top"/>
    </xf>
    <xf numFmtId="1" fontId="106" fillId="0" borderId="0" xfId="0" applyNumberFormat="1" applyFont="1" applyAlignment="1">
      <alignment horizontal="right" vertical="top"/>
    </xf>
    <xf numFmtId="0" fontId="110" fillId="0" borderId="0" xfId="0" applyFont="1" applyAlignment="1">
      <alignment horizontal="center" vertical="top"/>
    </xf>
    <xf numFmtId="0" fontId="111" fillId="0" borderId="0" xfId="0" applyFont="1" applyAlignment="1">
      <alignment horizontal="center" vertical="top"/>
    </xf>
    <xf numFmtId="166" fontId="6" fillId="0" borderId="38" xfId="0" applyNumberFormat="1" applyFont="1" applyBorder="1" applyAlignment="1">
      <alignment horizontal="left" vertical="top"/>
    </xf>
    <xf numFmtId="166" fontId="6" fillId="0" borderId="39" xfId="0" applyNumberFormat="1" applyFont="1" applyBorder="1" applyAlignment="1">
      <alignment horizontal="left" vertical="top"/>
    </xf>
    <xf numFmtId="0" fontId="6" fillId="0" borderId="38" xfId="0" applyFont="1" applyBorder="1" applyAlignment="1">
      <alignment vertical="top" wrapText="1"/>
    </xf>
    <xf numFmtId="0" fontId="6" fillId="0" borderId="38" xfId="0" quotePrefix="1" applyFont="1" applyBorder="1" applyAlignment="1">
      <alignment vertical="top" wrapText="1"/>
    </xf>
    <xf numFmtId="0" fontId="54" fillId="0" borderId="38" xfId="0" applyFont="1" applyBorder="1" applyAlignment="1">
      <alignment horizontal="center" vertical="top"/>
    </xf>
    <xf numFmtId="0" fontId="8" fillId="0" borderId="38" xfId="0" applyFont="1" applyBorder="1" applyAlignment="1">
      <alignment horizontal="center" vertical="top"/>
    </xf>
    <xf numFmtId="0" fontId="30" fillId="0" borderId="38" xfId="0" applyFont="1" applyBorder="1" applyAlignment="1">
      <alignment horizontal="center" vertical="top"/>
    </xf>
    <xf numFmtId="0" fontId="90" fillId="0" borderId="38" xfId="0" applyFont="1" applyBorder="1" applyAlignment="1">
      <alignment horizontal="center" vertical="top"/>
    </xf>
    <xf numFmtId="165" fontId="6" fillId="0" borderId="38" xfId="0" applyNumberFormat="1" applyFont="1" applyBorder="1" applyAlignment="1">
      <alignment horizontal="center" vertical="top"/>
    </xf>
    <xf numFmtId="165" fontId="88" fillId="0" borderId="38" xfId="0" applyNumberFormat="1" applyFont="1" applyBorder="1" applyAlignment="1">
      <alignment horizontal="center" vertical="top"/>
    </xf>
    <xf numFmtId="15" fontId="6" fillId="0" borderId="38" xfId="0" applyNumberFormat="1" applyFont="1" applyBorder="1" applyAlignment="1">
      <alignment horizontal="left" vertical="top"/>
    </xf>
    <xf numFmtId="15" fontId="6" fillId="0" borderId="39" xfId="0" applyNumberFormat="1" applyFont="1" applyBorder="1" applyAlignment="1">
      <alignment horizontal="left" vertical="top"/>
    </xf>
    <xf numFmtId="0" fontId="6" fillId="0" borderId="40" xfId="0" applyFont="1" applyBorder="1" applyAlignment="1">
      <alignment vertical="top" wrapText="1"/>
    </xf>
    <xf numFmtId="0" fontId="54" fillId="0" borderId="40" xfId="0" applyFont="1" applyBorder="1" applyAlignment="1">
      <alignment horizontal="center" vertical="top"/>
    </xf>
    <xf numFmtId="0" fontId="8" fillId="0" borderId="40" xfId="0" applyFont="1" applyBorder="1" applyAlignment="1">
      <alignment horizontal="center" vertical="top"/>
    </xf>
    <xf numFmtId="0" fontId="30" fillId="0" borderId="40" xfId="0" applyFont="1" applyBorder="1" applyAlignment="1">
      <alignment horizontal="center" vertical="top"/>
    </xf>
    <xf numFmtId="165" fontId="6" fillId="0" borderId="40" xfId="0" applyNumberFormat="1" applyFont="1" applyBorder="1" applyAlignment="1">
      <alignment horizontal="center" vertical="top"/>
    </xf>
    <xf numFmtId="15" fontId="6" fillId="0" borderId="40" xfId="0" applyNumberFormat="1" applyFont="1" applyBorder="1" applyAlignment="1">
      <alignment horizontal="left" vertical="top"/>
    </xf>
    <xf numFmtId="166" fontId="6" fillId="0" borderId="0" xfId="0" applyNumberFormat="1" applyFont="1" applyAlignment="1">
      <alignment horizontal="left" vertical="top" wrapText="1"/>
    </xf>
    <xf numFmtId="0" fontId="112" fillId="0" borderId="0" xfId="0" applyFont="1" applyAlignment="1">
      <alignment horizontal="center" vertical="top"/>
    </xf>
    <xf numFmtId="15" fontId="113" fillId="0" borderId="0" xfId="0" applyNumberFormat="1" applyFont="1" applyAlignment="1">
      <alignment horizontal="left" vertical="top"/>
    </xf>
    <xf numFmtId="1" fontId="114" fillId="0" borderId="0" xfId="0" applyNumberFormat="1" applyFont="1" applyAlignment="1">
      <alignment horizontal="right" vertical="top"/>
    </xf>
    <xf numFmtId="166" fontId="114" fillId="0" borderId="0" xfId="0" applyNumberFormat="1" applyFont="1" applyAlignment="1">
      <alignment horizontal="left" vertical="top"/>
    </xf>
    <xf numFmtId="166" fontId="114" fillId="0" borderId="0" xfId="0" applyNumberFormat="1" applyFont="1" applyAlignment="1">
      <alignment vertical="top" wrapText="1"/>
    </xf>
    <xf numFmtId="0" fontId="114" fillId="0" borderId="0" xfId="0" applyFont="1" applyAlignment="1">
      <alignment vertical="top" wrapText="1"/>
    </xf>
    <xf numFmtId="166" fontId="114" fillId="0" borderId="3" xfId="0" applyNumberFormat="1" applyFont="1" applyBorder="1" applyAlignment="1">
      <alignment horizontal="left" vertical="top"/>
    </xf>
    <xf numFmtId="1" fontId="116" fillId="0" borderId="0" xfId="0" applyNumberFormat="1" applyFont="1" applyAlignment="1">
      <alignment horizontal="right" vertical="top"/>
    </xf>
    <xf numFmtId="166" fontId="116" fillId="0" borderId="1" xfId="0" applyNumberFormat="1" applyFont="1" applyBorder="1" applyAlignment="1">
      <alignment horizontal="left" vertical="top"/>
    </xf>
    <xf numFmtId="166" fontId="116" fillId="0" borderId="0" xfId="0" applyNumberFormat="1" applyFont="1" applyAlignment="1">
      <alignment horizontal="left" vertical="top"/>
    </xf>
    <xf numFmtId="0" fontId="116" fillId="0" borderId="0" xfId="0" applyFont="1" applyAlignment="1">
      <alignment vertical="top" wrapText="1"/>
    </xf>
    <xf numFmtId="0" fontId="116" fillId="0" borderId="0" xfId="0" quotePrefix="1" applyFont="1" applyAlignment="1">
      <alignment vertical="top" wrapText="1"/>
    </xf>
    <xf numFmtId="0" fontId="117" fillId="0" borderId="0" xfId="0" applyFont="1" applyAlignment="1">
      <alignment horizontal="center" vertical="top"/>
    </xf>
    <xf numFmtId="0" fontId="117" fillId="0" borderId="38" xfId="0" applyFont="1" applyBorder="1" applyAlignment="1">
      <alignment horizontal="center" vertical="top"/>
    </xf>
    <xf numFmtId="165" fontId="118" fillId="0" borderId="0" xfId="0" applyNumberFormat="1" applyFont="1" applyAlignment="1">
      <alignment horizontal="center" vertical="top"/>
    </xf>
    <xf numFmtId="165" fontId="116" fillId="0" borderId="38" xfId="0" applyNumberFormat="1" applyFont="1" applyBorder="1" applyAlignment="1">
      <alignment horizontal="center" vertical="top"/>
    </xf>
    <xf numFmtId="165" fontId="116" fillId="0" borderId="0" xfId="0" applyNumberFormat="1" applyFont="1" applyAlignment="1">
      <alignment horizontal="center" vertical="top"/>
    </xf>
    <xf numFmtId="1" fontId="6" fillId="0" borderId="0" xfId="0" applyNumberFormat="1" applyFont="1" applyAlignment="1">
      <alignment horizontal="left" vertical="top" wrapText="1"/>
    </xf>
    <xf numFmtId="1" fontId="6" fillId="0" borderId="1" xfId="0" applyNumberFormat="1" applyFont="1" applyBorder="1" applyAlignment="1">
      <alignment horizontal="left" vertical="top"/>
    </xf>
    <xf numFmtId="1" fontId="6" fillId="0" borderId="3" xfId="0" applyNumberFormat="1" applyFont="1" applyBorder="1" applyAlignment="1">
      <alignment horizontal="left" vertical="top"/>
    </xf>
    <xf numFmtId="1" fontId="119" fillId="0" borderId="0" xfId="0" applyNumberFormat="1" applyFont="1" applyAlignment="1">
      <alignment horizontal="right" vertical="top"/>
    </xf>
    <xf numFmtId="166" fontId="119" fillId="0" borderId="0" xfId="0" applyNumberFormat="1" applyFont="1" applyAlignment="1">
      <alignment horizontal="left" vertical="top"/>
    </xf>
    <xf numFmtId="166" fontId="119" fillId="0" borderId="1" xfId="0" applyNumberFormat="1" applyFont="1" applyBorder="1" applyAlignment="1">
      <alignment horizontal="left" vertical="top"/>
    </xf>
    <xf numFmtId="1" fontId="119" fillId="0" borderId="0" xfId="0" applyNumberFormat="1" applyFont="1" applyAlignment="1">
      <alignment vertical="top" wrapText="1"/>
    </xf>
    <xf numFmtId="0" fontId="119" fillId="0" borderId="0" xfId="0" quotePrefix="1" applyFont="1" applyAlignment="1">
      <alignment vertical="top" wrapText="1"/>
    </xf>
    <xf numFmtId="0" fontId="120" fillId="0" borderId="0" xfId="0" applyFont="1" applyAlignment="1">
      <alignment horizontal="center" vertical="top"/>
    </xf>
    <xf numFmtId="0" fontId="120" fillId="0" borderId="38" xfId="0" applyFont="1" applyBorder="1" applyAlignment="1">
      <alignment horizontal="center" vertical="top"/>
    </xf>
    <xf numFmtId="165" fontId="121" fillId="0" borderId="0" xfId="0" applyNumberFormat="1" applyFont="1" applyAlignment="1">
      <alignment horizontal="center" vertical="top"/>
    </xf>
    <xf numFmtId="165" fontId="119" fillId="0" borderId="38" xfId="0" applyNumberFormat="1" applyFont="1" applyBorder="1" applyAlignment="1">
      <alignment horizontal="center" vertical="top"/>
    </xf>
    <xf numFmtId="165" fontId="119" fillId="0" borderId="0" xfId="0" applyNumberFormat="1" applyFont="1" applyAlignment="1">
      <alignment horizontal="center" vertical="top"/>
    </xf>
    <xf numFmtId="1" fontId="121" fillId="0" borderId="0" xfId="0" applyNumberFormat="1" applyFont="1" applyAlignment="1">
      <alignment vertical="top"/>
    </xf>
    <xf numFmtId="0" fontId="122" fillId="0" borderId="0" xfId="0" applyFont="1" applyAlignment="1">
      <alignment horizontal="center" vertical="top"/>
    </xf>
    <xf numFmtId="166" fontId="88" fillId="0" borderId="3" xfId="0" applyNumberFormat="1" applyFont="1" applyBorder="1" applyAlignment="1">
      <alignment horizontal="left" vertical="top"/>
    </xf>
    <xf numFmtId="1" fontId="123" fillId="0" borderId="1" xfId="0" applyNumberFormat="1" applyFont="1" applyBorder="1" applyAlignment="1">
      <alignment horizontal="right" vertical="top"/>
    </xf>
    <xf numFmtId="1" fontId="123" fillId="0" borderId="0" xfId="0" applyNumberFormat="1" applyFont="1" applyAlignment="1">
      <alignment horizontal="right" vertical="top"/>
    </xf>
    <xf numFmtId="166" fontId="123" fillId="0" borderId="0" xfId="0" applyNumberFormat="1" applyFont="1" applyAlignment="1">
      <alignment horizontal="left" vertical="top"/>
    </xf>
    <xf numFmtId="0" fontId="123" fillId="0" borderId="0" xfId="0" applyFont="1" applyAlignment="1">
      <alignment vertical="top" wrapText="1"/>
    </xf>
    <xf numFmtId="0" fontId="123" fillId="0" borderId="0" xfId="0" quotePrefix="1" applyFont="1" applyAlignment="1">
      <alignment vertical="top" wrapText="1"/>
    </xf>
    <xf numFmtId="0" fontId="124" fillId="0" borderId="0" xfId="0" applyFont="1" applyAlignment="1">
      <alignment horizontal="center" vertical="top"/>
    </xf>
    <xf numFmtId="0" fontId="124" fillId="0" borderId="38" xfId="0" applyFont="1" applyBorder="1" applyAlignment="1">
      <alignment horizontal="center" vertical="top"/>
    </xf>
    <xf numFmtId="165" fontId="125" fillId="0" borderId="0" xfId="0" applyNumberFormat="1" applyFont="1" applyAlignment="1">
      <alignment horizontal="center" vertical="top"/>
    </xf>
    <xf numFmtId="165" fontId="123" fillId="0" borderId="38" xfId="0" applyNumberFormat="1" applyFont="1" applyBorder="1" applyAlignment="1">
      <alignment horizontal="center" vertical="top"/>
    </xf>
    <xf numFmtId="165" fontId="123" fillId="0" borderId="0" xfId="0" applyNumberFormat="1" applyFont="1" applyAlignment="1">
      <alignment horizontal="center" vertical="top"/>
    </xf>
    <xf numFmtId="165" fontId="123" fillId="0" borderId="39" xfId="0" applyNumberFormat="1" applyFont="1" applyBorder="1" applyAlignment="1">
      <alignment horizontal="center" vertical="top"/>
    </xf>
    <xf numFmtId="0" fontId="124" fillId="0" borderId="40" xfId="0" applyFont="1" applyBorder="1" applyAlignment="1">
      <alignment horizontal="center" vertical="top"/>
    </xf>
    <xf numFmtId="165" fontId="123" fillId="0" borderId="40" xfId="0" applyNumberFormat="1" applyFont="1" applyBorder="1" applyAlignment="1">
      <alignment horizontal="center" vertical="top"/>
    </xf>
    <xf numFmtId="166" fontId="123" fillId="0" borderId="1" xfId="0" applyNumberFormat="1" applyFont="1" applyBorder="1" applyAlignment="1">
      <alignment horizontal="left" vertical="top"/>
    </xf>
    <xf numFmtId="1" fontId="123" fillId="0" borderId="3" xfId="0" applyNumberFormat="1" applyFont="1" applyBorder="1" applyAlignment="1">
      <alignment horizontal="right" vertical="top"/>
    </xf>
    <xf numFmtId="0" fontId="127" fillId="0" borderId="0" xfId="0" applyFont="1" applyAlignment="1">
      <alignment horizontal="center" vertical="top"/>
    </xf>
    <xf numFmtId="15" fontId="126" fillId="0" borderId="0" xfId="0" applyNumberFormat="1" applyFont="1" applyAlignment="1">
      <alignment horizontal="left" vertical="top"/>
    </xf>
    <xf numFmtId="166" fontId="6" fillId="0" borderId="41" xfId="0" applyNumberFormat="1" applyFont="1" applyBorder="1" applyAlignment="1">
      <alignment horizontal="left" vertical="top"/>
    </xf>
    <xf numFmtId="0" fontId="6" fillId="0" borderId="41" xfId="0" applyFont="1" applyBorder="1" applyAlignment="1">
      <alignment vertical="top" wrapText="1"/>
    </xf>
    <xf numFmtId="166" fontId="6" fillId="0" borderId="1" xfId="0" applyNumberFormat="1" applyFont="1" applyBorder="1" applyAlignment="1">
      <alignment horizontal="left" vertical="top" wrapText="1"/>
    </xf>
    <xf numFmtId="0" fontId="129" fillId="0" borderId="0" xfId="0" applyFont="1" applyAlignment="1">
      <alignment horizontal="center" vertical="top"/>
    </xf>
    <xf numFmtId="15" fontId="128" fillId="0" borderId="0" xfId="0" applyNumberFormat="1" applyFont="1" applyAlignment="1">
      <alignment horizontal="left" vertical="top"/>
    </xf>
    <xf numFmtId="0" fontId="6" fillId="0" borderId="3" xfId="0" quotePrefix="1" applyFont="1" applyBorder="1" applyAlignment="1">
      <alignment vertical="top" wrapText="1"/>
    </xf>
    <xf numFmtId="0" fontId="131" fillId="0" borderId="0" xfId="0" applyFont="1" applyAlignment="1">
      <alignment horizontal="center" vertical="top"/>
    </xf>
    <xf numFmtId="15" fontId="130" fillId="0" borderId="0" xfId="0" applyNumberFormat="1" applyFont="1" applyAlignment="1">
      <alignment horizontal="left" vertical="top"/>
    </xf>
    <xf numFmtId="15" fontId="6" fillId="0" borderId="42" xfId="0" applyNumberFormat="1" applyFont="1" applyBorder="1" applyAlignment="1">
      <alignment horizontal="left" vertical="top"/>
    </xf>
    <xf numFmtId="15" fontId="6" fillId="0" borderId="3" xfId="0" applyNumberFormat="1" applyFont="1" applyBorder="1" applyAlignment="1">
      <alignment horizontal="left" vertical="top" wrapText="1"/>
    </xf>
    <xf numFmtId="0" fontId="54" fillId="0" borderId="3" xfId="0" applyFont="1" applyBorder="1" applyAlignment="1">
      <alignment horizontal="center" vertical="top"/>
    </xf>
    <xf numFmtId="166" fontId="6" fillId="0" borderId="1" xfId="0" applyNumberFormat="1" applyFont="1" applyBorder="1" applyAlignment="1">
      <alignment vertical="top" wrapText="1"/>
    </xf>
    <xf numFmtId="166" fontId="6" fillId="0" borderId="3" xfId="0" applyNumberFormat="1" applyFont="1" applyBorder="1" applyAlignment="1">
      <alignment vertical="top" wrapText="1"/>
    </xf>
    <xf numFmtId="0" fontId="132" fillId="0" borderId="0" xfId="0" applyFont="1" applyAlignment="1">
      <alignment horizontal="center" vertical="top"/>
    </xf>
    <xf numFmtId="166" fontId="6" fillId="0" borderId="0" xfId="0" applyNumberFormat="1" applyFont="1" applyAlignment="1">
      <alignment vertical="top" wrapText="1"/>
    </xf>
    <xf numFmtId="1" fontId="133" fillId="0" borderId="3" xfId="0" applyNumberFormat="1" applyFont="1" applyBorder="1" applyAlignment="1">
      <alignment horizontal="right" vertical="top"/>
    </xf>
    <xf numFmtId="166" fontId="133" fillId="0" borderId="0" xfId="0" applyNumberFormat="1" applyFont="1" applyAlignment="1">
      <alignment horizontal="left" vertical="top"/>
    </xf>
    <xf numFmtId="166" fontId="133" fillId="0" borderId="3" xfId="0" applyNumberFormat="1" applyFont="1" applyBorder="1" applyAlignment="1">
      <alignment horizontal="left" vertical="top"/>
    </xf>
    <xf numFmtId="0" fontId="133" fillId="0" borderId="0" xfId="0" applyFont="1" applyAlignment="1">
      <alignment vertical="top" wrapText="1"/>
    </xf>
    <xf numFmtId="0" fontId="133" fillId="0" borderId="3" xfId="0" applyFont="1" applyBorder="1" applyAlignment="1">
      <alignment vertical="top" wrapText="1"/>
    </xf>
    <xf numFmtId="0" fontId="134" fillId="0" borderId="0" xfId="0" applyFont="1" applyAlignment="1">
      <alignment horizontal="center" vertical="top"/>
    </xf>
    <xf numFmtId="165" fontId="135" fillId="0" borderId="0" xfId="0" applyNumberFormat="1" applyFont="1" applyAlignment="1">
      <alignment horizontal="center" vertical="top"/>
    </xf>
    <xf numFmtId="165" fontId="133" fillId="0" borderId="0" xfId="0" applyNumberFormat="1" applyFont="1" applyAlignment="1">
      <alignment horizontal="center" vertical="top"/>
    </xf>
    <xf numFmtId="0" fontId="136" fillId="0" borderId="0" xfId="0" applyFont="1" applyAlignment="1">
      <alignment horizontal="center" vertical="top"/>
    </xf>
    <xf numFmtId="1" fontId="138" fillId="0" borderId="0" xfId="0" applyNumberFormat="1" applyFont="1" applyAlignment="1">
      <alignment horizontal="right" vertical="top"/>
    </xf>
    <xf numFmtId="166" fontId="138" fillId="0" borderId="0" xfId="0" applyNumberFormat="1" applyFont="1" applyAlignment="1">
      <alignment horizontal="left" vertical="top"/>
    </xf>
    <xf numFmtId="0" fontId="138" fillId="0" borderId="0" xfId="0" applyFont="1" applyAlignment="1">
      <alignment vertical="top" wrapText="1"/>
    </xf>
    <xf numFmtId="0" fontId="139" fillId="0" borderId="0" xfId="0" applyFont="1" applyAlignment="1">
      <alignment horizontal="center" vertical="top"/>
    </xf>
    <xf numFmtId="165" fontId="137" fillId="0" borderId="0" xfId="0" applyNumberFormat="1" applyFont="1" applyAlignment="1">
      <alignment horizontal="center" vertical="top"/>
    </xf>
    <xf numFmtId="165" fontId="138" fillId="0" borderId="0" xfId="0" applyNumberFormat="1" applyFont="1" applyAlignment="1">
      <alignment horizontal="center" vertical="top"/>
    </xf>
    <xf numFmtId="0" fontId="140" fillId="0" borderId="0" xfId="0" applyFont="1" applyAlignment="1">
      <alignment horizontal="center" vertical="top"/>
    </xf>
    <xf numFmtId="1" fontId="138" fillId="0" borderId="3" xfId="0" applyNumberFormat="1" applyFont="1" applyBorder="1" applyAlignment="1">
      <alignment horizontal="right" vertical="top"/>
    </xf>
    <xf numFmtId="166" fontId="138" fillId="0" borderId="3" xfId="0" applyNumberFormat="1" applyFont="1" applyBorder="1" applyAlignment="1">
      <alignment horizontal="left" vertical="top"/>
    </xf>
    <xf numFmtId="0" fontId="138" fillId="0" borderId="3" xfId="0" applyFont="1" applyBorder="1" applyAlignment="1">
      <alignment vertical="top" wrapText="1"/>
    </xf>
    <xf numFmtId="1" fontId="6" fillId="0" borderId="0" xfId="0" applyNumberFormat="1" applyFont="1" applyAlignment="1">
      <alignment vertical="top" wrapText="1"/>
    </xf>
    <xf numFmtId="0" fontId="143" fillId="0" borderId="0" xfId="0" applyFont="1" applyAlignment="1">
      <alignment horizontal="center" vertical="top"/>
    </xf>
    <xf numFmtId="0" fontId="144" fillId="0" borderId="0" xfId="0" applyFont="1" applyAlignment="1">
      <alignment horizontal="center" vertical="top"/>
    </xf>
    <xf numFmtId="15" fontId="142" fillId="0" borderId="0" xfId="0" applyNumberFormat="1" applyFont="1" applyAlignment="1">
      <alignment horizontal="left" vertical="top"/>
    </xf>
    <xf numFmtId="1" fontId="145" fillId="0" borderId="3" xfId="0" applyNumberFormat="1" applyFont="1" applyBorder="1" applyAlignment="1">
      <alignment vertical="top" wrapText="1"/>
    </xf>
    <xf numFmtId="0" fontId="88" fillId="0" borderId="3" xfId="0" applyFont="1" applyBorder="1" applyAlignment="1">
      <alignment vertical="top" wrapText="1"/>
    </xf>
    <xf numFmtId="0" fontId="146" fillId="0" borderId="0" xfId="0" applyFont="1" applyAlignment="1">
      <alignment horizontal="center" vertical="top"/>
    </xf>
    <xf numFmtId="0" fontId="147" fillId="0" borderId="0" xfId="0" applyFont="1" applyAlignment="1">
      <alignment horizontal="center" vertical="top"/>
    </xf>
    <xf numFmtId="15" fontId="145" fillId="0" borderId="0" xfId="0" applyNumberFormat="1" applyFont="1" applyAlignment="1">
      <alignment horizontal="left" vertical="top"/>
    </xf>
    <xf numFmtId="0" fontId="88" fillId="0" borderId="3" xfId="0" quotePrefix="1" applyFont="1" applyBorder="1" applyAlignment="1">
      <alignment vertical="top" wrapText="1"/>
    </xf>
    <xf numFmtId="1" fontId="6" fillId="0" borderId="3" xfId="0" applyNumberFormat="1" applyFont="1" applyBorder="1" applyAlignment="1">
      <alignment vertical="top" wrapText="1"/>
    </xf>
    <xf numFmtId="1" fontId="149" fillId="0" borderId="0" xfId="0" applyNumberFormat="1" applyFont="1" applyAlignment="1">
      <alignment vertical="top"/>
    </xf>
    <xf numFmtId="0" fontId="150" fillId="0" borderId="0" xfId="0" applyFont="1" applyAlignment="1">
      <alignment horizontal="center" vertical="top"/>
    </xf>
    <xf numFmtId="165" fontId="149" fillId="0" borderId="0" xfId="0" applyNumberFormat="1" applyFont="1" applyAlignment="1">
      <alignment horizontal="center" vertical="top"/>
    </xf>
    <xf numFmtId="0" fontId="58" fillId="9" borderId="34" xfId="0" applyFont="1" applyFill="1" applyBorder="1" applyAlignment="1">
      <alignment horizontal="center"/>
    </xf>
    <xf numFmtId="0" fontId="58" fillId="9" borderId="35" xfId="0" applyFont="1" applyFill="1" applyBorder="1" applyAlignment="1">
      <alignment horizontal="center"/>
    </xf>
    <xf numFmtId="0" fontId="58" fillId="12" borderId="16" xfId="0" applyFont="1" applyFill="1" applyBorder="1" applyAlignment="1">
      <alignment horizontal="center"/>
    </xf>
    <xf numFmtId="0" fontId="58" fillId="12" borderId="20" xfId="0" applyFont="1" applyFill="1" applyBorder="1" applyAlignment="1">
      <alignment horizontal="center"/>
    </xf>
    <xf numFmtId="0" fontId="58" fillId="12" borderId="24" xfId="0" applyFont="1" applyFill="1" applyBorder="1" applyAlignment="1">
      <alignment horizontal="center"/>
    </xf>
    <xf numFmtId="0" fontId="58" fillId="10" borderId="16" xfId="0" applyFont="1" applyFill="1" applyBorder="1" applyAlignment="1">
      <alignment horizontal="center"/>
    </xf>
    <xf numFmtId="0" fontId="58" fillId="10" borderId="20" xfId="0" applyFont="1" applyFill="1" applyBorder="1" applyAlignment="1">
      <alignment horizontal="center"/>
    </xf>
    <xf numFmtId="0" fontId="58" fillId="10" borderId="24" xfId="0" applyFont="1" applyFill="1" applyBorder="1" applyAlignment="1">
      <alignment horizontal="center"/>
    </xf>
    <xf numFmtId="0" fontId="60" fillId="0" borderId="21" xfId="0" applyFont="1" applyBorder="1" applyAlignment="1">
      <alignment horizontal="center"/>
    </xf>
    <xf numFmtId="0" fontId="60" fillId="0" borderId="22" xfId="0" applyFont="1" applyBorder="1" applyAlignment="1">
      <alignment horizontal="center"/>
    </xf>
    <xf numFmtId="0" fontId="60" fillId="0" borderId="23" xfId="0" applyFont="1" applyBorder="1" applyAlignment="1">
      <alignment horizontal="center"/>
    </xf>
    <xf numFmtId="0" fontId="58" fillId="12" borderId="18" xfId="0" applyFont="1" applyFill="1" applyBorder="1" applyAlignment="1">
      <alignment horizontal="center"/>
    </xf>
    <xf numFmtId="0" fontId="58" fillId="10" borderId="18" xfId="0" applyFont="1" applyFill="1" applyBorder="1" applyAlignment="1">
      <alignment horizontal="center"/>
    </xf>
    <xf numFmtId="0" fontId="58" fillId="12" borderId="34" xfId="0" applyFont="1" applyFill="1" applyBorder="1" applyAlignment="1">
      <alignment horizontal="center"/>
    </xf>
    <xf numFmtId="0" fontId="58" fillId="12" borderId="35" xfId="0" applyFont="1" applyFill="1" applyBorder="1" applyAlignment="1">
      <alignment horizontal="center"/>
    </xf>
    <xf numFmtId="0" fontId="58" fillId="12" borderId="36" xfId="0" applyFont="1" applyFill="1" applyBorder="1" applyAlignment="1">
      <alignment horizontal="center"/>
    </xf>
    <xf numFmtId="0" fontId="56" fillId="7" borderId="9" xfId="0" applyFont="1" applyFill="1" applyBorder="1" applyAlignment="1">
      <alignment horizontal="center"/>
    </xf>
    <xf numFmtId="0" fontId="56" fillId="7" borderId="10" xfId="0" applyFont="1" applyFill="1" applyBorder="1" applyAlignment="1">
      <alignment horizontal="center"/>
    </xf>
    <xf numFmtId="0" fontId="56" fillId="7" borderId="11" xfId="0" applyFont="1" applyFill="1" applyBorder="1" applyAlignment="1">
      <alignment horizontal="center"/>
    </xf>
    <xf numFmtId="0" fontId="58" fillId="10" borderId="29" xfId="0" applyFont="1" applyFill="1" applyBorder="1" applyAlignment="1">
      <alignment horizontal="center"/>
    </xf>
    <xf numFmtId="0" fontId="58" fillId="12" borderId="15" xfId="0" applyFont="1" applyFill="1" applyBorder="1" applyAlignment="1">
      <alignment horizontal="center"/>
    </xf>
    <xf numFmtId="0" fontId="59" fillId="9" borderId="16" xfId="0" applyFont="1" applyFill="1" applyBorder="1" applyAlignment="1">
      <alignment horizontal="center"/>
    </xf>
    <xf numFmtId="0" fontId="59" fillId="9" borderId="18" xfId="0" applyFont="1" applyFill="1" applyBorder="1" applyAlignment="1">
      <alignment horizontal="center"/>
    </xf>
    <xf numFmtId="0" fontId="60" fillId="0" borderId="15" xfId="0" applyFont="1" applyBorder="1" applyAlignment="1">
      <alignment horizontal="left" vertical="center" wrapText="1"/>
    </xf>
    <xf numFmtId="0" fontId="60" fillId="0" borderId="15" xfId="0" applyFont="1" applyBorder="1" applyAlignment="1">
      <alignment horizontal="left" vertical="center"/>
    </xf>
    <xf numFmtId="0" fontId="60" fillId="0" borderId="19" xfId="0" applyFont="1" applyBorder="1" applyAlignment="1">
      <alignment horizontal="center"/>
    </xf>
    <xf numFmtId="0" fontId="60" fillId="0" borderId="28" xfId="0" applyFont="1" applyBorder="1" applyAlignment="1">
      <alignment horizontal="center"/>
    </xf>
    <xf numFmtId="0" fontId="60" fillId="0" borderId="27" xfId="0" applyFont="1" applyBorder="1" applyAlignment="1">
      <alignment horizontal="center"/>
    </xf>
    <xf numFmtId="0" fontId="60" fillId="0" borderId="26" xfId="0" applyFont="1" applyBorder="1" applyAlignment="1">
      <alignment horizontal="center"/>
    </xf>
  </cellXfs>
  <cellStyles count="6">
    <cellStyle name="Hyperlink" xfId="2" builtinId="8"/>
    <cellStyle name="Hyperlink 2" xfId="1"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s>
  <dxfs count="754">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rgb="FF44546A"/>
      </font>
      <fill>
        <patternFill patternType="none">
          <fgColor rgb="FF000000"/>
          <bgColor rgb="FFFFFFFF"/>
        </patternFill>
      </fill>
      <alignment horizontal="left" vertical="top" textRotation="0" wrapText="0" indent="0" justifyLastLine="0" shrinkToFit="0" readingOrder="0"/>
    </dxf>
    <dxf>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theme="3"/>
      </font>
      <numFmt numFmtId="165" formatCode="[$-409]d\-mmm\-yy;@"/>
      <fill>
        <patternFill patternType="solid">
          <fgColor indexed="64"/>
          <bgColor rgb="FF92D050"/>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color theme="3"/>
      </font>
      <numFmt numFmtId="165" formatCode="[$-409]d\-mmm\-yy;@"/>
      <fill>
        <patternFill patternType="solid">
          <fgColor indexed="64"/>
          <bgColor rgb="FF92D050"/>
        </patternFill>
      </fill>
      <alignment horizontal="center" vertical="top" textRotation="0" wrapText="0" indent="0" justifyLastLine="0" shrinkToFit="0" readingOrder="0"/>
    </dxf>
    <dxf>
      <font>
        <strike val="0"/>
        <outline val="0"/>
        <shadow val="0"/>
        <u val="none"/>
        <vertAlign val="baseline"/>
        <color theme="3"/>
        <name val="Wingdings"/>
        <scheme val="none"/>
      </font>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alignment horizontal="center" vertical="top" textRotation="0" wrapText="0" indent="0" justifyLastLine="0" shrinkToFit="0" readingOrder="0"/>
    </dxf>
    <dxf>
      <font>
        <strike val="0"/>
        <outline val="0"/>
        <shadow val="0"/>
        <u val="none"/>
        <vertAlign val="baseline"/>
        <sz val="22"/>
        <color theme="3"/>
        <name val="Wingdings"/>
        <scheme val="none"/>
      </font>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rgb="FF44546A"/>
      </font>
      <fill>
        <patternFill patternType="none">
          <fgColor rgb="FF000000"/>
          <bgColor rgb="FFFFFFFF"/>
        </patternFill>
      </fill>
      <alignment horizontal="left" vertical="top" textRotation="0" wrapText="0" indent="0" justifyLastLine="0" shrinkToFit="0" readingOrder="0"/>
    </dxf>
    <dxf>
      <font>
        <strike val="0"/>
        <outline val="0"/>
        <shadow val="0"/>
        <u val="none"/>
        <vertAlign val="baseline"/>
        <sz val="11"/>
        <color theme="3"/>
        <name val="Calibri"/>
        <scheme val="minor"/>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1"/>
        <color rgb="FFC00000"/>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rgb="FF44546A"/>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theme="3"/>
        <name val="Calibri"/>
        <scheme val="minor"/>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indexed="65"/>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center"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10"/>
        <color theme="3"/>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strike val="0"/>
        <outline val="0"/>
        <shadow val="0"/>
        <u val="none"/>
        <vertAlign val="baseline"/>
        <color theme="3"/>
      </font>
      <numFmt numFmtId="166" formatCode="dd/mmm/yy"/>
      <fill>
        <patternFill patternType="none">
          <fgColor indexed="64"/>
          <bgColor indexed="65"/>
        </patternFill>
      </fill>
      <alignment horizontal="general" vertical="top" textRotation="0" wrapText="1" indent="0" justifyLastLine="0" shrinkToFit="0" readingOrder="0"/>
      <border diagonalUp="0" diagonalDown="0">
        <left/>
        <right/>
        <top style="thin">
          <color theme="4" tint="0.39997558519241921"/>
        </top>
        <bottom/>
        <vertical/>
        <horizontal/>
      </border>
    </dxf>
    <dxf>
      <font>
        <b val="0"/>
        <strike val="0"/>
        <outline val="0"/>
        <shadow val="0"/>
        <u val="none"/>
        <vertAlign val="baseline"/>
        <color theme="3"/>
      </font>
      <numFmt numFmtId="166" formatCode="dd/mmm/yy"/>
      <fill>
        <patternFill patternType="none">
          <fgColor indexed="64"/>
          <bgColor indexed="65"/>
        </patternFill>
      </fill>
      <alignment horizontal="general" vertical="top"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left/>
        <right/>
        <top style="thin">
          <color theme="4" tint="0.39997558519241921"/>
        </top>
        <bottom/>
        <vertical/>
        <horizontal/>
      </border>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0"/>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0"/>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10"/>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10"/>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10"/>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0"/>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0"/>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10"/>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10"/>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sz val="10"/>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sz val="10"/>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0"/>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sz val="10"/>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sz val="10"/>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sz val="10"/>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sz val="10"/>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sz val="10"/>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sz val="10"/>
        <color theme="3"/>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Calibri"/>
        <scheme val="minor"/>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Calibri"/>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Calibri"/>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Calibri"/>
        <scheme val="minor"/>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Calibri"/>
        <scheme val="minor"/>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Calibri"/>
        <scheme val="minor"/>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name val="Calibri"/>
        <scheme val="minor"/>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name val="Calibri"/>
        <scheme val="minor"/>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right" vertical="top" textRotation="0" wrapText="0" indent="0" justifyLastLine="0" shrinkToFit="0" readingOrder="0"/>
    </dxf>
    <dxf>
      <font>
        <b val="0"/>
        <strike val="0"/>
        <outline val="0"/>
        <shadow val="0"/>
        <u val="none"/>
        <vertAlign val="baseline"/>
        <color theme="3"/>
        <name val="Calibri"/>
        <scheme val="minor"/>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sz val="11"/>
        <color theme="0"/>
        <name val="Calibri"/>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ertAlign val="baseline"/>
        <sz val="11"/>
        <color theme="3"/>
        <name val="Calibri"/>
        <scheme val="none"/>
      </font>
      <fill>
        <patternFill patternType="none">
          <fgColor indexed="64"/>
          <bgColor indexed="65"/>
        </patternFill>
      </fill>
      <alignment horizontal="left" vertical="top" textRotation="0" wrapText="0" indent="0" justifyLastLine="0" shrinkToFit="0" readingOrder="0"/>
      <protection locked="1" hidden="0"/>
    </dxf>
    <dxf>
      <alignment horizontal="left" vertical="top" textRotation="0" indent="0" justifyLastLine="0" shrinkToFit="0" readingOrder="0"/>
    </dxf>
    <dxf>
      <font>
        <b val="0"/>
        <i val="0"/>
        <strike val="0"/>
        <condense val="0"/>
        <extend val="0"/>
        <outline val="0"/>
        <shadow val="0"/>
        <u val="none"/>
        <vertAlign val="baseline"/>
        <sz val="11"/>
        <color theme="3"/>
        <name val="Calibri"/>
        <scheme val="minor"/>
      </font>
      <fill>
        <patternFill patternType="none">
          <fgColor indexed="64"/>
          <bgColor indexed="65"/>
        </patternFill>
      </fill>
    </dxf>
  </dxfs>
  <tableStyles count="0" defaultTableStyle="TableStyleMedium2" defaultPivotStyle="PivotStyleLight16"/>
  <colors>
    <mruColors>
      <color rgb="FF365F91"/>
      <color rgb="FF44546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keh.haad.ae/Documents%20and%20Settings/atimoshkin/Local%20Settings/Temporary%20Internet%20Files/Content.Outlook/0S21DGIG/09-08-03%20Registri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tion"/>
      <sheetName val="ICD-O3"/>
      <sheetName val="CPT"/>
      <sheetName val="Nationality"/>
      <sheetName val="AdditionalRequest"/>
    </sheetNames>
    <sheetDataSet>
      <sheetData sheetId="0">
        <row r="134">
          <cell r="G134" t="str">
            <v>One malignant or in situ primary only in the patient’s lifetime</v>
          </cell>
        </row>
        <row r="135">
          <cell r="G135" t="str">
            <v>First of two or more independent malignant or in situ primaries</v>
          </cell>
        </row>
        <row r="136">
          <cell r="G136" t="str">
            <v>Second of two or more independent malignant or in situ primaries</v>
          </cell>
        </row>
        <row r="137">
          <cell r="G137" t="str">
            <v>3/3 independent malignant or in situ primaries</v>
          </cell>
        </row>
        <row r="138">
          <cell r="G138" t="str">
            <v>4/4 independent malignant or in situ primaries</v>
          </cell>
        </row>
        <row r="139">
          <cell r="G139" t="str">
            <v>5/5 independent malignant or in situ primaries</v>
          </cell>
        </row>
        <row r="140">
          <cell r="G140" t="str">
            <v>6/6 independent malignant or in situ primaries</v>
          </cell>
        </row>
        <row r="141">
          <cell r="G141" t="str">
            <v>7/7 independent malignant or in situ primaries</v>
          </cell>
        </row>
        <row r="142">
          <cell r="G142" t="str">
            <v>8/8 independent malignant or in situ primaries</v>
          </cell>
        </row>
        <row r="143">
          <cell r="G143" t="str">
            <v>9/9 independent malignant or in situ primaries</v>
          </cell>
        </row>
        <row r="144">
          <cell r="G144" t="str">
            <v>10/10 independent malignant or in situ primaries</v>
          </cell>
        </row>
        <row r="145">
          <cell r="G145" t="str">
            <v>11/11 independent malignant or in situ primaries</v>
          </cell>
        </row>
        <row r="146">
          <cell r="G146" t="str">
            <v>12/12 independent malignant or in situ primaries</v>
          </cell>
        </row>
        <row r="147">
          <cell r="G147" t="str">
            <v>13/13 independent malignant or in situ primaries</v>
          </cell>
        </row>
        <row r="148">
          <cell r="G148" t="str">
            <v>14/14 independent malignant or in situ primaries</v>
          </cell>
        </row>
        <row r="149">
          <cell r="G149" t="str">
            <v>15/15 independent malignant or in situ primaries</v>
          </cell>
        </row>
        <row r="150">
          <cell r="G150" t="str">
            <v>16/16 independent malignant or in situ primaries</v>
          </cell>
        </row>
        <row r="151">
          <cell r="G151" t="str">
            <v>17/17 independent malignant or in situ primaries</v>
          </cell>
        </row>
        <row r="152">
          <cell r="G152" t="str">
            <v>18/18 independent malignant or in situ primaries</v>
          </cell>
        </row>
        <row r="153">
          <cell r="G153" t="str">
            <v>19/19 independent malignant or in situ primaries</v>
          </cell>
        </row>
        <row r="154">
          <cell r="G154" t="str">
            <v>20/20 independent malignant or in situ primaries</v>
          </cell>
        </row>
        <row r="155">
          <cell r="G155" t="str">
            <v>21/21 independent malignant or in situ primaries</v>
          </cell>
        </row>
        <row r="156">
          <cell r="G156" t="str">
            <v>22/22 independent malignant or in situ primaries</v>
          </cell>
        </row>
        <row r="157">
          <cell r="G157" t="str">
            <v>23/23 independent malignant or in situ primaries</v>
          </cell>
        </row>
        <row r="158">
          <cell r="G158" t="str">
            <v>24/24 independent malignant or in situ primaries</v>
          </cell>
        </row>
        <row r="159">
          <cell r="G159" t="str">
            <v>25/25 independent malignant or in situ primaries</v>
          </cell>
        </row>
        <row r="160">
          <cell r="G160" t="str">
            <v>26/26 independent malignant or in situ primaries</v>
          </cell>
        </row>
        <row r="161">
          <cell r="G161" t="str">
            <v>27/27 independent malignant or in situ primaries</v>
          </cell>
        </row>
        <row r="162">
          <cell r="G162" t="str">
            <v>28/28 independent malignant or in situ primaries</v>
          </cell>
        </row>
        <row r="163">
          <cell r="G163" t="str">
            <v>29/29 independent malignant or in situ primaries</v>
          </cell>
        </row>
        <row r="164">
          <cell r="G164" t="str">
            <v>30/30 independent malignant or in situ primaries</v>
          </cell>
        </row>
        <row r="165">
          <cell r="G165" t="str">
            <v>31/31 independent malignant or in situ primaries</v>
          </cell>
        </row>
        <row r="166">
          <cell r="G166" t="str">
            <v>32/32 independent malignant or in situ primaries</v>
          </cell>
        </row>
        <row r="167">
          <cell r="G167" t="str">
            <v>33/33 independent malignant or in situ primaries</v>
          </cell>
        </row>
        <row r="168">
          <cell r="G168" t="str">
            <v>34/34 independent malignant or in situ primaries</v>
          </cell>
        </row>
        <row r="169">
          <cell r="G169" t="str">
            <v>35/35 independent malignant or in situ primaries</v>
          </cell>
        </row>
        <row r="170">
          <cell r="G170" t="str">
            <v>36/36 independent malignant or in situ primaries</v>
          </cell>
        </row>
        <row r="171">
          <cell r="G171" t="str">
            <v>37/37 independent malignant or in situ primaries</v>
          </cell>
        </row>
        <row r="172">
          <cell r="G172" t="str">
            <v>38/38 independent malignant or in situ primaries</v>
          </cell>
        </row>
        <row r="173">
          <cell r="G173" t="str">
            <v>39/39 independent malignant or in situ primaries</v>
          </cell>
        </row>
        <row r="174">
          <cell r="G174" t="str">
            <v>40/40 independent malignant or in situ primaries</v>
          </cell>
        </row>
        <row r="175">
          <cell r="G175" t="str">
            <v>41/41 independent malignant or in situ primaries</v>
          </cell>
        </row>
        <row r="176">
          <cell r="G176" t="str">
            <v>42/42 independent malignant or in situ primaries</v>
          </cell>
        </row>
        <row r="177">
          <cell r="G177" t="str">
            <v>43/43 independent malignant or in situ primaries</v>
          </cell>
        </row>
        <row r="178">
          <cell r="G178" t="str">
            <v>44/44 independent malignant or in situ primaries</v>
          </cell>
        </row>
        <row r="179">
          <cell r="G179" t="str">
            <v>45/45 independent malignant or in situ primaries</v>
          </cell>
        </row>
        <row r="180">
          <cell r="G180" t="str">
            <v>46/46 independent malignant or in situ primaries</v>
          </cell>
        </row>
        <row r="181">
          <cell r="G181" t="str">
            <v>47/47 independent malignant or in situ primaries</v>
          </cell>
        </row>
        <row r="182">
          <cell r="G182" t="str">
            <v>48/48 independent malignant or in situ primaries</v>
          </cell>
        </row>
        <row r="183">
          <cell r="G183" t="str">
            <v>49/49 independent malignant or in situ primaries</v>
          </cell>
        </row>
        <row r="184">
          <cell r="G184" t="str">
            <v>50/50 independent malignant or in situ primaries</v>
          </cell>
        </row>
        <row r="185">
          <cell r="G185" t="str">
            <v>51/51 independent malignant or in situ primaries</v>
          </cell>
        </row>
        <row r="186">
          <cell r="G186" t="str">
            <v>52/52 independent malignant or in situ primaries</v>
          </cell>
        </row>
        <row r="187">
          <cell r="G187" t="str">
            <v>53/53 independent malignant or in situ primaries</v>
          </cell>
        </row>
        <row r="188">
          <cell r="G188" t="str">
            <v>54/54 independent malignant or in situ primaries</v>
          </cell>
        </row>
        <row r="189">
          <cell r="G189" t="str">
            <v>55/55 independent malignant or in situ primaries</v>
          </cell>
        </row>
        <row r="190">
          <cell r="G190" t="str">
            <v>56/56 independent malignant or in situ primaries</v>
          </cell>
        </row>
        <row r="191">
          <cell r="G191" t="str">
            <v>57/57 independent malignant or in situ primaries</v>
          </cell>
        </row>
        <row r="192">
          <cell r="G192" t="str">
            <v>58/58 independent malignant or in situ primaries</v>
          </cell>
        </row>
        <row r="193">
          <cell r="G193" t="str">
            <v>Fifty-nine or more independent malignant or in situ primaries</v>
          </cell>
        </row>
        <row r="194">
          <cell r="G194" t="str">
            <v>Unspecified malignant or in situ sequence number or unknown</v>
          </cell>
        </row>
        <row r="195">
          <cell r="G195" t="str">
            <v>Only one non-malignant primary</v>
          </cell>
        </row>
        <row r="196">
          <cell r="G196" t="str">
            <v>First of two or more independent non-malignant primaries</v>
          </cell>
        </row>
        <row r="197">
          <cell r="G197" t="str">
            <v>Second of two or more independent non-malignant primaries</v>
          </cell>
        </row>
        <row r="198">
          <cell r="G198" t="str">
            <v>3/3 independent non-malignant primaries</v>
          </cell>
        </row>
        <row r="199">
          <cell r="G199" t="str">
            <v>4/4 independent non-malignant primaries</v>
          </cell>
        </row>
        <row r="200">
          <cell r="G200" t="str">
            <v>5/5 independent non-malignant primaries</v>
          </cell>
        </row>
        <row r="201">
          <cell r="G201" t="str">
            <v>6/6 independent non-malignant primaries</v>
          </cell>
        </row>
        <row r="202">
          <cell r="G202" t="str">
            <v>7/7 independent non-malignant primaries</v>
          </cell>
        </row>
        <row r="203">
          <cell r="G203" t="str">
            <v>8/8 independent non-malignant primaries</v>
          </cell>
        </row>
        <row r="204">
          <cell r="G204" t="str">
            <v>9/9 independent non-malignant primaries</v>
          </cell>
        </row>
        <row r="205">
          <cell r="G205" t="str">
            <v>10/10 independent non-malignant primaries</v>
          </cell>
        </row>
        <row r="206">
          <cell r="G206" t="str">
            <v>11/11 independent non-malignant primaries</v>
          </cell>
        </row>
        <row r="207">
          <cell r="G207" t="str">
            <v>12/12 independent non-malignant primaries</v>
          </cell>
        </row>
        <row r="208">
          <cell r="G208" t="str">
            <v>13/13 independent non-malignant primaries</v>
          </cell>
        </row>
        <row r="209">
          <cell r="G209" t="str">
            <v>14/14 independent non-malignant primaries</v>
          </cell>
        </row>
        <row r="210">
          <cell r="G210" t="str">
            <v>15/15 independent non-malignant primaries</v>
          </cell>
        </row>
        <row r="211">
          <cell r="G211" t="str">
            <v>16/16 independent non-malignant primaries</v>
          </cell>
        </row>
        <row r="212">
          <cell r="G212" t="str">
            <v>17/17 independent non-malignant primaries</v>
          </cell>
        </row>
        <row r="213">
          <cell r="G213" t="str">
            <v>18/18 independent non-malignant primaries</v>
          </cell>
        </row>
        <row r="214">
          <cell r="G214" t="str">
            <v>19/19 independent non-malignant primaries</v>
          </cell>
        </row>
        <row r="215">
          <cell r="G215" t="str">
            <v>20/20 independent non-malignant primaries</v>
          </cell>
        </row>
        <row r="216">
          <cell r="G216" t="str">
            <v>21/21 independent non-malignant primaries</v>
          </cell>
        </row>
        <row r="217">
          <cell r="G217" t="str">
            <v>22/22 independent non-malignant primaries</v>
          </cell>
        </row>
        <row r="218">
          <cell r="G218" t="str">
            <v>23/23 independent non-malignant primaries</v>
          </cell>
        </row>
        <row r="219">
          <cell r="G219" t="str">
            <v>24/24 independent non-malignant primaries</v>
          </cell>
        </row>
        <row r="220">
          <cell r="G220" t="str">
            <v>25/25 independent non-malignant primaries</v>
          </cell>
        </row>
        <row r="221">
          <cell r="G221" t="str">
            <v>26/26 independent non-malignant primaries</v>
          </cell>
        </row>
        <row r="222">
          <cell r="G222" t="str">
            <v>Twenty-seventh of twenty-seven independent non-malignant primaries</v>
          </cell>
        </row>
        <row r="223">
          <cell r="G223" t="str">
            <v>Unspecified number of neoplasms in this category.</v>
          </cell>
        </row>
        <row r="224">
          <cell r="G224" t="str">
            <v>Benign</v>
          </cell>
        </row>
        <row r="225">
          <cell r="G225" t="str">
            <v>Uncert. ben/mal</v>
          </cell>
        </row>
        <row r="226">
          <cell r="G226" t="str">
            <v>In situ</v>
          </cell>
        </row>
        <row r="227">
          <cell r="G227" t="str">
            <v>Malignant</v>
          </cell>
        </row>
        <row r="228">
          <cell r="G228" t="str">
            <v>Metastasis</v>
          </cell>
        </row>
        <row r="229">
          <cell r="G229" t="str">
            <v>Unknown</v>
          </cell>
        </row>
        <row r="230">
          <cell r="G230" t="str">
            <v>Grade I (Well diff)</v>
          </cell>
        </row>
        <row r="231">
          <cell r="G231" t="str">
            <v>Grade II (Mod diff)</v>
          </cell>
        </row>
        <row r="232">
          <cell r="G232" t="str">
            <v>Grade III (Poor diff)</v>
          </cell>
        </row>
        <row r="233">
          <cell r="G233" t="str">
            <v>Grade IV (Undiff Anaplastic)</v>
          </cell>
        </row>
        <row r="234">
          <cell r="G234" t="str">
            <v>T-cell</v>
          </cell>
        </row>
        <row r="235">
          <cell r="G235" t="str">
            <v>B-cell</v>
          </cell>
        </row>
        <row r="236">
          <cell r="G236" t="str">
            <v>Null cell</v>
          </cell>
        </row>
        <row r="237">
          <cell r="G237" t="str">
            <v>Killer cell</v>
          </cell>
        </row>
        <row r="238">
          <cell r="G238" t="str">
            <v>Unknown</v>
          </cell>
        </row>
        <row r="239">
          <cell r="G239" t="str">
            <v>Not paired</v>
          </cell>
        </row>
        <row r="240">
          <cell r="G240" t="str">
            <v>Right</v>
          </cell>
        </row>
        <row r="241">
          <cell r="G241" t="str">
            <v>Left</v>
          </cell>
        </row>
        <row r="242">
          <cell r="G242" t="str">
            <v>One side,but unknown</v>
          </cell>
        </row>
        <row r="243">
          <cell r="G243" t="str">
            <v>Bilateral Involvemnt</v>
          </cell>
        </row>
        <row r="244">
          <cell r="G244" t="str">
            <v>Not Applicable</v>
          </cell>
        </row>
        <row r="245">
          <cell r="G245" t="str">
            <v>Paired, Lat. Unknown</v>
          </cell>
        </row>
        <row r="246">
          <cell r="G246" t="str">
            <v>Death Certificate Only</v>
          </cell>
        </row>
        <row r="247">
          <cell r="G247" t="str">
            <v>Clinical only</v>
          </cell>
        </row>
        <row r="248">
          <cell r="G248" t="str">
            <v>Clin. Invest./Ult Sound</v>
          </cell>
        </row>
        <row r="249">
          <cell r="G249" t="str">
            <v>Surgery/Autopsy</v>
          </cell>
        </row>
        <row r="250">
          <cell r="G250" t="str">
            <v>Laboratory test</v>
          </cell>
        </row>
        <row r="251">
          <cell r="G251" t="str">
            <v>Cytology/Haematological</v>
          </cell>
        </row>
        <row r="252">
          <cell r="G252" t="str">
            <v>Histology of metastases</v>
          </cell>
        </row>
        <row r="253">
          <cell r="G253" t="str">
            <v>Histology of primary</v>
          </cell>
        </row>
        <row r="254">
          <cell r="G254" t="str">
            <v>Autopsy with Histology</v>
          </cell>
        </row>
        <row r="255">
          <cell r="G255" t="str">
            <v>Unknown</v>
          </cell>
        </row>
        <row r="256">
          <cell r="G256" t="str">
            <v>Not recorded.</v>
          </cell>
        </row>
        <row r="257">
          <cell r="G257" t="str">
            <v>TX</v>
          </cell>
        </row>
        <row r="258">
          <cell r="G258" t="str">
            <v>T0</v>
          </cell>
        </row>
        <row r="259">
          <cell r="G259" t="str">
            <v>Ta</v>
          </cell>
        </row>
        <row r="260">
          <cell r="G260" t="str">
            <v>Tis</v>
          </cell>
        </row>
        <row r="261">
          <cell r="G261" t="str">
            <v>Tispu</v>
          </cell>
        </row>
        <row r="262">
          <cell r="G262" t="str">
            <v>Tispd</v>
          </cell>
        </row>
        <row r="263">
          <cell r="G263" t="str">
            <v>T1mic</v>
          </cell>
        </row>
        <row r="264">
          <cell r="G264" t="str">
            <v>T1</v>
          </cell>
        </row>
        <row r="265">
          <cell r="G265" t="str">
            <v>T1a</v>
          </cell>
        </row>
        <row r="266">
          <cell r="G266" t="str">
            <v>T1a1</v>
          </cell>
        </row>
        <row r="267">
          <cell r="G267" t="str">
            <v>T1a2</v>
          </cell>
        </row>
        <row r="268">
          <cell r="G268" t="str">
            <v>T1b</v>
          </cell>
        </row>
        <row r="269">
          <cell r="G269" t="str">
            <v>T1b1</v>
          </cell>
        </row>
        <row r="270">
          <cell r="G270" t="str">
            <v>T1b2</v>
          </cell>
        </row>
        <row r="271">
          <cell r="G271" t="str">
            <v>T1c</v>
          </cell>
        </row>
        <row r="272">
          <cell r="G272" t="str">
            <v>T2</v>
          </cell>
        </row>
        <row r="273">
          <cell r="G273" t="str">
            <v>T2a</v>
          </cell>
        </row>
        <row r="274">
          <cell r="G274" t="str">
            <v>T2b</v>
          </cell>
        </row>
        <row r="275">
          <cell r="G275" t="str">
            <v>T2c</v>
          </cell>
        </row>
        <row r="276">
          <cell r="G276" t="str">
            <v>T3</v>
          </cell>
        </row>
        <row r="277">
          <cell r="G277" t="str">
            <v>T3a</v>
          </cell>
        </row>
        <row r="278">
          <cell r="G278" t="str">
            <v>T3b</v>
          </cell>
        </row>
        <row r="279">
          <cell r="G279" t="str">
            <v>T3c</v>
          </cell>
        </row>
        <row r="280">
          <cell r="G280" t="str">
            <v>T4</v>
          </cell>
        </row>
        <row r="281">
          <cell r="G281" t="str">
            <v>T4a</v>
          </cell>
        </row>
        <row r="282">
          <cell r="G282" t="str">
            <v>T4b</v>
          </cell>
        </row>
        <row r="283">
          <cell r="G283" t="str">
            <v>T4c</v>
          </cell>
        </row>
        <row r="284">
          <cell r="G284" t="str">
            <v>T4d</v>
          </cell>
        </row>
        <row r="285">
          <cell r="G285" t="str">
            <v>Not applicable</v>
          </cell>
        </row>
        <row r="286">
          <cell r="G286" t="str">
            <v>Not recorded.</v>
          </cell>
        </row>
        <row r="287">
          <cell r="G287" t="str">
            <v>NX</v>
          </cell>
        </row>
        <row r="288">
          <cell r="G288" t="str">
            <v>N0</v>
          </cell>
        </row>
        <row r="289">
          <cell r="G289" t="str">
            <v>N1</v>
          </cell>
        </row>
        <row r="290">
          <cell r="G290" t="str">
            <v>N1a</v>
          </cell>
        </row>
        <row r="291">
          <cell r="G291" t="str">
            <v>N1b</v>
          </cell>
        </row>
        <row r="292">
          <cell r="G292" t="str">
            <v>N2</v>
          </cell>
        </row>
        <row r="293">
          <cell r="G293" t="str">
            <v>N2a</v>
          </cell>
        </row>
        <row r="294">
          <cell r="G294" t="str">
            <v>N2b</v>
          </cell>
        </row>
        <row r="295">
          <cell r="G295" t="str">
            <v>N2c</v>
          </cell>
        </row>
        <row r="296">
          <cell r="G296" t="str">
            <v>N3</v>
          </cell>
        </row>
        <row r="297">
          <cell r="G297" t="str">
            <v>N3a</v>
          </cell>
        </row>
        <row r="298">
          <cell r="G298" t="str">
            <v>N3b</v>
          </cell>
        </row>
        <row r="299">
          <cell r="G299" t="str">
            <v>N3c</v>
          </cell>
        </row>
        <row r="300">
          <cell r="G300" t="str">
            <v>Not applicable</v>
          </cell>
        </row>
        <row r="301">
          <cell r="G301" t="str">
            <v>Not recorded.</v>
          </cell>
        </row>
        <row r="302">
          <cell r="G302" t="str">
            <v>MX</v>
          </cell>
        </row>
        <row r="303">
          <cell r="G303" t="str">
            <v>M0</v>
          </cell>
        </row>
        <row r="304">
          <cell r="G304" t="str">
            <v>M1</v>
          </cell>
        </row>
        <row r="305">
          <cell r="G305" t="str">
            <v>M1a</v>
          </cell>
        </row>
        <row r="306">
          <cell r="G306" t="str">
            <v>M1b</v>
          </cell>
        </row>
        <row r="307">
          <cell r="G307" t="str">
            <v>M1c</v>
          </cell>
        </row>
        <row r="308">
          <cell r="G308" t="str">
            <v xml:space="preserve">Not applicable </v>
          </cell>
        </row>
        <row r="309">
          <cell r="G309" t="str">
            <v>Stage 0</v>
          </cell>
        </row>
        <row r="310">
          <cell r="G310" t="str">
            <v>Stage 0A</v>
          </cell>
        </row>
        <row r="311">
          <cell r="G311" t="str">
            <v>Stage 0is</v>
          </cell>
        </row>
        <row r="312">
          <cell r="G312" t="str">
            <v>Stage I</v>
          </cell>
        </row>
        <row r="313">
          <cell r="G313" t="str">
            <v>Stage IA</v>
          </cell>
        </row>
        <row r="314">
          <cell r="G314" t="str">
            <v>Stage IA1</v>
          </cell>
        </row>
        <row r="315">
          <cell r="G315" t="str">
            <v>Stage IA2</v>
          </cell>
        </row>
        <row r="316">
          <cell r="G316" t="str">
            <v>Stage IB</v>
          </cell>
        </row>
        <row r="317">
          <cell r="G317" t="str">
            <v>Stage IB1</v>
          </cell>
        </row>
        <row r="318">
          <cell r="G318" t="str">
            <v>Stage IB2</v>
          </cell>
        </row>
        <row r="319">
          <cell r="G319" t="str">
            <v>Stage 1 C</v>
          </cell>
        </row>
        <row r="320">
          <cell r="G320" t="str">
            <v>Stage IS</v>
          </cell>
        </row>
        <row r="321">
          <cell r="G321" t="str">
            <v>Stage II</v>
          </cell>
        </row>
        <row r="322">
          <cell r="G322" t="str">
            <v>Stage IIA</v>
          </cell>
        </row>
        <row r="323">
          <cell r="G323" t="str">
            <v>Stage IIB</v>
          </cell>
        </row>
        <row r="324">
          <cell r="G324" t="str">
            <v>Stage IIC</v>
          </cell>
        </row>
        <row r="325">
          <cell r="G325" t="str">
            <v>Stage III</v>
          </cell>
        </row>
        <row r="326">
          <cell r="G326" t="str">
            <v>Stage IIIA</v>
          </cell>
        </row>
        <row r="327">
          <cell r="G327" t="str">
            <v>Stage IIIB</v>
          </cell>
        </row>
        <row r="328">
          <cell r="G328" t="str">
            <v>Stage IIIC</v>
          </cell>
        </row>
        <row r="329">
          <cell r="G329" t="str">
            <v>Stage IV</v>
          </cell>
        </row>
        <row r="330">
          <cell r="G330" t="str">
            <v>Stage IVA</v>
          </cell>
        </row>
        <row r="331">
          <cell r="G331" t="str">
            <v>Stage IVB</v>
          </cell>
        </row>
        <row r="332">
          <cell r="G332" t="str">
            <v>Stage IVC</v>
          </cell>
        </row>
        <row r="333">
          <cell r="G333" t="str">
            <v>Occult</v>
          </cell>
        </row>
        <row r="334">
          <cell r="G334" t="str">
            <v>Unknown</v>
          </cell>
        </row>
        <row r="335">
          <cell r="G335" t="str">
            <v>Not applicable</v>
          </cell>
        </row>
        <row r="336">
          <cell r="G336" t="str">
            <v>Not recorded.</v>
          </cell>
        </row>
        <row r="337">
          <cell r="G337" t="str">
            <v>TX</v>
          </cell>
        </row>
        <row r="338">
          <cell r="G338" t="str">
            <v>T0</v>
          </cell>
        </row>
        <row r="339">
          <cell r="G339" t="str">
            <v>Ta</v>
          </cell>
        </row>
        <row r="340">
          <cell r="G340" t="str">
            <v>Tis</v>
          </cell>
        </row>
        <row r="341">
          <cell r="G341" t="str">
            <v>Tispu</v>
          </cell>
        </row>
        <row r="342">
          <cell r="G342" t="str">
            <v>Tispd</v>
          </cell>
        </row>
        <row r="343">
          <cell r="G343" t="str">
            <v>T1mic</v>
          </cell>
        </row>
        <row r="344">
          <cell r="G344" t="str">
            <v>T1</v>
          </cell>
        </row>
        <row r="345">
          <cell r="G345" t="str">
            <v>T1a</v>
          </cell>
        </row>
        <row r="346">
          <cell r="G346" t="str">
            <v>T1a1</v>
          </cell>
        </row>
        <row r="347">
          <cell r="G347" t="str">
            <v>T1a2</v>
          </cell>
        </row>
        <row r="348">
          <cell r="G348" t="str">
            <v>T1b</v>
          </cell>
        </row>
        <row r="349">
          <cell r="G349" t="str">
            <v>T1b1</v>
          </cell>
        </row>
        <row r="350">
          <cell r="G350" t="str">
            <v>T1b2</v>
          </cell>
        </row>
        <row r="351">
          <cell r="G351" t="str">
            <v>T1c</v>
          </cell>
        </row>
        <row r="352">
          <cell r="G352" t="str">
            <v>T2</v>
          </cell>
        </row>
        <row r="353">
          <cell r="G353" t="str">
            <v>T2a</v>
          </cell>
        </row>
        <row r="354">
          <cell r="G354" t="str">
            <v>T2b</v>
          </cell>
        </row>
        <row r="355">
          <cell r="G355" t="str">
            <v>T2c</v>
          </cell>
        </row>
        <row r="356">
          <cell r="G356" t="str">
            <v>T3</v>
          </cell>
        </row>
        <row r="357">
          <cell r="G357" t="str">
            <v>T3a</v>
          </cell>
        </row>
        <row r="358">
          <cell r="G358" t="str">
            <v>T3b</v>
          </cell>
        </row>
        <row r="359">
          <cell r="G359" t="str">
            <v>T3c</v>
          </cell>
        </row>
        <row r="360">
          <cell r="G360" t="str">
            <v>T4</v>
          </cell>
        </row>
        <row r="361">
          <cell r="G361" t="str">
            <v>T4a</v>
          </cell>
        </row>
        <row r="362">
          <cell r="G362" t="str">
            <v>T4b</v>
          </cell>
        </row>
        <row r="363">
          <cell r="G363" t="str">
            <v>T4c</v>
          </cell>
        </row>
        <row r="364">
          <cell r="G364" t="str">
            <v>T4d</v>
          </cell>
        </row>
        <row r="365">
          <cell r="G365" t="str">
            <v>Not applicable</v>
          </cell>
        </row>
        <row r="366">
          <cell r="G366" t="str">
            <v>Not recorded.</v>
          </cell>
        </row>
        <row r="367">
          <cell r="G367" t="str">
            <v>NX</v>
          </cell>
        </row>
        <row r="368">
          <cell r="G368" t="str">
            <v>N0</v>
          </cell>
        </row>
        <row r="369">
          <cell r="G369" t="str">
            <v>N0(i-)</v>
          </cell>
        </row>
        <row r="370">
          <cell r="G370" t="str">
            <v>N0(i+)</v>
          </cell>
        </row>
        <row r="371">
          <cell r="G371" t="str">
            <v>N0(mol-)</v>
          </cell>
        </row>
        <row r="372">
          <cell r="G372" t="str">
            <v>N0(mol+)</v>
          </cell>
        </row>
        <row r="373">
          <cell r="G373" t="str">
            <v>N1</v>
          </cell>
        </row>
        <row r="374">
          <cell r="G374" t="str">
            <v>N1a</v>
          </cell>
        </row>
        <row r="375">
          <cell r="G375" t="str">
            <v>N1b</v>
          </cell>
        </row>
        <row r="376">
          <cell r="G376" t="str">
            <v>N1c</v>
          </cell>
        </row>
        <row r="377">
          <cell r="G377" t="str">
            <v>N1mi</v>
          </cell>
        </row>
        <row r="378">
          <cell r="G378" t="str">
            <v>N2</v>
          </cell>
        </row>
        <row r="379">
          <cell r="G379" t="str">
            <v>N2a</v>
          </cell>
        </row>
        <row r="380">
          <cell r="G380" t="str">
            <v>N2b</v>
          </cell>
        </row>
        <row r="381">
          <cell r="G381" t="str">
            <v>N2c</v>
          </cell>
        </row>
        <row r="382">
          <cell r="G382" t="str">
            <v>N3</v>
          </cell>
        </row>
        <row r="383">
          <cell r="G383" t="str">
            <v>N3a</v>
          </cell>
        </row>
        <row r="384">
          <cell r="G384" t="str">
            <v>N3b</v>
          </cell>
        </row>
        <row r="385">
          <cell r="G385" t="str">
            <v>N3c</v>
          </cell>
        </row>
        <row r="386">
          <cell r="G386" t="str">
            <v>Not applicable</v>
          </cell>
        </row>
        <row r="387">
          <cell r="G387" t="str">
            <v>Not recorded</v>
          </cell>
        </row>
        <row r="388">
          <cell r="G388" t="str">
            <v>MX</v>
          </cell>
        </row>
        <row r="389">
          <cell r="G389" t="str">
            <v>M0</v>
          </cell>
        </row>
        <row r="390">
          <cell r="G390" t="str">
            <v>M1</v>
          </cell>
        </row>
        <row r="391">
          <cell r="G391" t="str">
            <v>M1a</v>
          </cell>
        </row>
        <row r="392">
          <cell r="G392" t="str">
            <v>M1b</v>
          </cell>
        </row>
        <row r="393">
          <cell r="G393" t="str">
            <v>M1c</v>
          </cell>
        </row>
        <row r="394">
          <cell r="G394" t="str">
            <v xml:space="preserve">Not applicable </v>
          </cell>
        </row>
        <row r="395">
          <cell r="G395" t="str">
            <v>Stage 0</v>
          </cell>
        </row>
        <row r="396">
          <cell r="G396" t="str">
            <v>Stage 0A</v>
          </cell>
        </row>
        <row r="397">
          <cell r="G397" t="str">
            <v>Stage 0is</v>
          </cell>
        </row>
        <row r="398">
          <cell r="G398" t="str">
            <v>Stage I</v>
          </cell>
        </row>
        <row r="399">
          <cell r="G399" t="str">
            <v>Stage IA</v>
          </cell>
        </row>
        <row r="400">
          <cell r="G400" t="str">
            <v>Stage IA1</v>
          </cell>
        </row>
        <row r="401">
          <cell r="G401" t="str">
            <v>Stage IA2</v>
          </cell>
        </row>
        <row r="402">
          <cell r="G402" t="str">
            <v>Stage IB</v>
          </cell>
        </row>
        <row r="403">
          <cell r="G403" t="str">
            <v>Stage IB1</v>
          </cell>
        </row>
        <row r="404">
          <cell r="G404" t="str">
            <v>Stage IB2</v>
          </cell>
        </row>
        <row r="405">
          <cell r="G405" t="str">
            <v>Stage 1C</v>
          </cell>
        </row>
        <row r="406">
          <cell r="G406" t="str">
            <v>Stage IS</v>
          </cell>
        </row>
        <row r="407">
          <cell r="G407" t="str">
            <v>Stage II</v>
          </cell>
        </row>
        <row r="408">
          <cell r="G408" t="str">
            <v>Stage IIA</v>
          </cell>
        </row>
        <row r="409">
          <cell r="G409" t="str">
            <v>Stage IIB</v>
          </cell>
        </row>
        <row r="410">
          <cell r="G410" t="str">
            <v>Stage IIC</v>
          </cell>
        </row>
        <row r="411">
          <cell r="G411" t="str">
            <v>Stage III</v>
          </cell>
        </row>
        <row r="412">
          <cell r="G412" t="str">
            <v>Stage IIIA</v>
          </cell>
        </row>
        <row r="413">
          <cell r="G413" t="str">
            <v>Stage IIIB</v>
          </cell>
        </row>
        <row r="414">
          <cell r="G414" t="str">
            <v>Stage IIIC</v>
          </cell>
        </row>
        <row r="415">
          <cell r="G415" t="str">
            <v>Stage IV</v>
          </cell>
        </row>
        <row r="416">
          <cell r="G416" t="str">
            <v>Stage IVA</v>
          </cell>
        </row>
        <row r="417">
          <cell r="G417" t="str">
            <v>Stage IVB</v>
          </cell>
        </row>
        <row r="418">
          <cell r="G418" t="str">
            <v>Stage IVC</v>
          </cell>
        </row>
        <row r="419">
          <cell r="G419" t="str">
            <v>Not applicable</v>
          </cell>
        </row>
      </sheetData>
      <sheetData sheetId="1">
        <row r="2">
          <cell r="B2" t="str">
            <v>External upper lip</v>
          </cell>
        </row>
        <row r="3">
          <cell r="B3" t="str">
            <v>External lower lip</v>
          </cell>
        </row>
        <row r="4">
          <cell r="B4" t="str">
            <v>External lip, NOS</v>
          </cell>
        </row>
        <row r="5">
          <cell r="B5" t="str">
            <v>Mucosa of upper lip</v>
          </cell>
        </row>
        <row r="6">
          <cell r="B6" t="str">
            <v>Mucosa of lower lip</v>
          </cell>
        </row>
        <row r="7">
          <cell r="B7" t="str">
            <v>Mucosa of lip, NOS</v>
          </cell>
        </row>
        <row r="8">
          <cell r="B8" t="str">
            <v>Commissure of lip</v>
          </cell>
        </row>
        <row r="9">
          <cell r="B9" t="str">
            <v>Overl. lesion of lip</v>
          </cell>
        </row>
        <row r="10">
          <cell r="B10" t="str">
            <v>Lip, NOS</v>
          </cell>
        </row>
        <row r="11">
          <cell r="B11" t="str">
            <v>Base of tongue, NOS</v>
          </cell>
        </row>
        <row r="12">
          <cell r="B12" t="str">
            <v>Dorsal surface of tongue, NOS</v>
          </cell>
        </row>
        <row r="13">
          <cell r="B13" t="str">
            <v>Border of tongue</v>
          </cell>
        </row>
        <row r="14">
          <cell r="B14" t="str">
            <v>Ventral surface of tongue, NOS</v>
          </cell>
        </row>
        <row r="15">
          <cell r="B15" t="str">
            <v>Anterior 2/3 of tongue, NOS</v>
          </cell>
        </row>
        <row r="16">
          <cell r="B16" t="str">
            <v>Lingual tonsil</v>
          </cell>
        </row>
        <row r="17">
          <cell r="B17" t="str">
            <v>Overl. lesion of tongue</v>
          </cell>
        </row>
        <row r="18">
          <cell r="B18" t="str">
            <v>Tongue, NOS</v>
          </cell>
        </row>
        <row r="19">
          <cell r="B19" t="str">
            <v>Upper gum</v>
          </cell>
        </row>
        <row r="20">
          <cell r="B20" t="str">
            <v>Lower gum</v>
          </cell>
        </row>
        <row r="21">
          <cell r="B21" t="str">
            <v>Gum, NOS</v>
          </cell>
        </row>
        <row r="22">
          <cell r="B22" t="str">
            <v>Anterior floor of mouth</v>
          </cell>
        </row>
        <row r="23">
          <cell r="B23" t="str">
            <v>Lateral floor of mouth</v>
          </cell>
        </row>
        <row r="24">
          <cell r="B24" t="str">
            <v>Overl. lesion of floor of mouth</v>
          </cell>
        </row>
        <row r="25">
          <cell r="B25" t="str">
            <v>Floor of mouth, NOS</v>
          </cell>
        </row>
        <row r="26">
          <cell r="B26" t="str">
            <v>Hard palate</v>
          </cell>
        </row>
        <row r="27">
          <cell r="B27" t="str">
            <v>Soft palate, NOS</v>
          </cell>
        </row>
        <row r="28">
          <cell r="B28" t="str">
            <v>Uvula</v>
          </cell>
        </row>
        <row r="29">
          <cell r="B29" t="str">
            <v>Overl. lesion of palate</v>
          </cell>
        </row>
        <row r="30">
          <cell r="B30" t="str">
            <v>Palate, NOS</v>
          </cell>
        </row>
        <row r="31">
          <cell r="B31" t="str">
            <v>Cheek mucosa</v>
          </cell>
        </row>
        <row r="32">
          <cell r="B32" t="str">
            <v>Vestibule of mouth</v>
          </cell>
        </row>
        <row r="33">
          <cell r="B33" t="str">
            <v>Retromolar area</v>
          </cell>
        </row>
        <row r="34">
          <cell r="B34" t="str">
            <v>Overl. lesion of other/unspec. parts of mo</v>
          </cell>
        </row>
        <row r="35">
          <cell r="B35" t="str">
            <v>Mouth, NOS</v>
          </cell>
        </row>
        <row r="36">
          <cell r="B36" t="str">
            <v>Parotid gland</v>
          </cell>
        </row>
        <row r="37">
          <cell r="B37" t="str">
            <v>Submandibular gland</v>
          </cell>
        </row>
        <row r="38">
          <cell r="B38" t="str">
            <v>Sublingual gland</v>
          </cell>
        </row>
        <row r="39">
          <cell r="B39" t="str">
            <v>Overl. lesion of major salivary gland</v>
          </cell>
        </row>
        <row r="40">
          <cell r="B40" t="str">
            <v>Major salivary gland, NOS</v>
          </cell>
        </row>
        <row r="41">
          <cell r="B41" t="str">
            <v>Tonsillar fossa</v>
          </cell>
        </row>
        <row r="42">
          <cell r="B42" t="str">
            <v>Tonsillar pillar</v>
          </cell>
        </row>
        <row r="43">
          <cell r="B43" t="str">
            <v>Overl. lesion of tonsil</v>
          </cell>
        </row>
        <row r="44">
          <cell r="B44" t="str">
            <v>Tonsil, NOS</v>
          </cell>
        </row>
        <row r="45">
          <cell r="B45" t="str">
            <v>Vallecula</v>
          </cell>
        </row>
        <row r="46">
          <cell r="B46" t="str">
            <v>Anterior surface of epiglottis</v>
          </cell>
        </row>
        <row r="47">
          <cell r="B47" t="str">
            <v>Lateral wall of oropharynx</v>
          </cell>
        </row>
        <row r="48">
          <cell r="B48" t="str">
            <v>Posterior wall of oropharynx</v>
          </cell>
        </row>
        <row r="49">
          <cell r="B49" t="str">
            <v>Branchial cleft</v>
          </cell>
        </row>
        <row r="50">
          <cell r="B50" t="str">
            <v>Overl. lesion of oropharynx</v>
          </cell>
        </row>
        <row r="51">
          <cell r="B51" t="str">
            <v>Oropharynx, NOS</v>
          </cell>
        </row>
        <row r="52">
          <cell r="B52" t="str">
            <v>Superior wall of nasopharynx</v>
          </cell>
        </row>
        <row r="53">
          <cell r="B53" t="str">
            <v>Posterior wall of nasopharynx</v>
          </cell>
        </row>
        <row r="54">
          <cell r="B54" t="str">
            <v>Lateral wall of nasopharynx</v>
          </cell>
        </row>
        <row r="55">
          <cell r="B55" t="str">
            <v>Anterior wall of nasopharynx</v>
          </cell>
        </row>
        <row r="56">
          <cell r="B56" t="str">
            <v>Overl. lesion of nasopharynx</v>
          </cell>
        </row>
        <row r="57">
          <cell r="B57" t="str">
            <v>Nasopharynx, NOS</v>
          </cell>
        </row>
        <row r="58">
          <cell r="B58" t="str">
            <v>Pyriform sinus</v>
          </cell>
        </row>
        <row r="59">
          <cell r="B59" t="str">
            <v>Postcricoid region</v>
          </cell>
        </row>
        <row r="60">
          <cell r="B60" t="str">
            <v>Aryepiglottic fold</v>
          </cell>
        </row>
        <row r="61">
          <cell r="B61" t="str">
            <v>Posterior wall of hypopharynx</v>
          </cell>
        </row>
        <row r="62">
          <cell r="B62" t="str">
            <v>Overl. lesion of hypopharynx</v>
          </cell>
        </row>
        <row r="63">
          <cell r="B63" t="str">
            <v>Hypopharynx, NOS</v>
          </cell>
        </row>
        <row r="64">
          <cell r="B64" t="str">
            <v>Pharynx, NOS</v>
          </cell>
        </row>
        <row r="65">
          <cell r="B65" t="str">
            <v>Laryngopharynx</v>
          </cell>
        </row>
        <row r="66">
          <cell r="B66" t="str">
            <v>Waldeyer's ring, NOS</v>
          </cell>
        </row>
        <row r="67">
          <cell r="B67" t="str">
            <v>Overl. lesion of lip, oral cavity, pharynx</v>
          </cell>
        </row>
        <row r="68">
          <cell r="B68" t="str">
            <v>Cervical esophagus</v>
          </cell>
        </row>
        <row r="69">
          <cell r="B69" t="str">
            <v>Thoracic esophagus</v>
          </cell>
        </row>
        <row r="70">
          <cell r="B70" t="str">
            <v>Abdominal esophagus</v>
          </cell>
        </row>
        <row r="71">
          <cell r="B71" t="str">
            <v>Upper third of esophagus</v>
          </cell>
        </row>
        <row r="72">
          <cell r="B72" t="str">
            <v>Middle third of esophagus</v>
          </cell>
        </row>
        <row r="73">
          <cell r="B73" t="str">
            <v>Lower third of esophagus</v>
          </cell>
        </row>
        <row r="74">
          <cell r="B74" t="str">
            <v>Overl. lesion of esophagus</v>
          </cell>
        </row>
        <row r="75">
          <cell r="B75" t="str">
            <v>Oesophagus, NOS</v>
          </cell>
        </row>
        <row r="76">
          <cell r="B76" t="str">
            <v>Cardia, NOS</v>
          </cell>
        </row>
        <row r="77">
          <cell r="B77" t="str">
            <v>Fundus of stomach</v>
          </cell>
        </row>
        <row r="78">
          <cell r="B78" t="str">
            <v>Body of stomach</v>
          </cell>
        </row>
        <row r="79">
          <cell r="B79" t="str">
            <v>Gastric antrum</v>
          </cell>
        </row>
        <row r="80">
          <cell r="B80" t="str">
            <v>Pylorus</v>
          </cell>
        </row>
        <row r="81">
          <cell r="B81" t="str">
            <v>Lesser curvature of stomach, NOS</v>
          </cell>
        </row>
        <row r="82">
          <cell r="B82" t="str">
            <v>Greater curvature of stomach, NOS</v>
          </cell>
        </row>
        <row r="83">
          <cell r="B83" t="str">
            <v>Overl. lesion of stomach</v>
          </cell>
        </row>
        <row r="84">
          <cell r="B84" t="str">
            <v>Stomach, NOS</v>
          </cell>
        </row>
        <row r="85">
          <cell r="B85" t="str">
            <v>Duodenum</v>
          </cell>
        </row>
        <row r="86">
          <cell r="B86" t="str">
            <v>Jejunum</v>
          </cell>
        </row>
        <row r="87">
          <cell r="B87" t="str">
            <v>Ileum</v>
          </cell>
        </row>
        <row r="88">
          <cell r="B88" t="str">
            <v>Meckel's diverticulum</v>
          </cell>
        </row>
        <row r="89">
          <cell r="B89" t="str">
            <v>Overl. lesion of small intestine</v>
          </cell>
        </row>
        <row r="90">
          <cell r="B90" t="str">
            <v>Small intestine</v>
          </cell>
        </row>
        <row r="91">
          <cell r="B91" t="str">
            <v>Cecum</v>
          </cell>
        </row>
        <row r="92">
          <cell r="B92" t="str">
            <v>Appendix</v>
          </cell>
        </row>
        <row r="93">
          <cell r="B93" t="str">
            <v>Ascending colon</v>
          </cell>
        </row>
        <row r="94">
          <cell r="B94" t="str">
            <v>Hepatic flexure of colon</v>
          </cell>
        </row>
        <row r="95">
          <cell r="B95" t="str">
            <v>Transverse colon</v>
          </cell>
        </row>
        <row r="96">
          <cell r="B96" t="str">
            <v>Splenic flexure of colon</v>
          </cell>
        </row>
        <row r="97">
          <cell r="B97" t="str">
            <v>Descending colon</v>
          </cell>
        </row>
        <row r="98">
          <cell r="B98" t="str">
            <v>Sigmoid colon</v>
          </cell>
        </row>
        <row r="99">
          <cell r="B99" t="str">
            <v>Overl. lesion of colon</v>
          </cell>
        </row>
        <row r="100">
          <cell r="B100" t="str">
            <v>Colon, NOS</v>
          </cell>
        </row>
        <row r="101">
          <cell r="B101" t="str">
            <v>Rectosigmoid junction</v>
          </cell>
        </row>
        <row r="102">
          <cell r="B102" t="str">
            <v>Rectum, NOS</v>
          </cell>
        </row>
        <row r="103">
          <cell r="B103" t="str">
            <v>Anus, NOS</v>
          </cell>
        </row>
        <row r="104">
          <cell r="B104" t="str">
            <v>Anal canal</v>
          </cell>
        </row>
        <row r="105">
          <cell r="B105" t="str">
            <v>Cloacogenic zone</v>
          </cell>
        </row>
        <row r="106">
          <cell r="B106" t="str">
            <v>Overl. lesion of rectum,anus &amp; anal canal</v>
          </cell>
        </row>
        <row r="107">
          <cell r="B107" t="str">
            <v>Liver</v>
          </cell>
        </row>
        <row r="108">
          <cell r="B108" t="str">
            <v>Intrahepatic bile duct</v>
          </cell>
        </row>
        <row r="109">
          <cell r="B109" t="str">
            <v>Gallbladder</v>
          </cell>
        </row>
        <row r="110">
          <cell r="B110" t="str">
            <v>Extrahepatic bile duct</v>
          </cell>
        </row>
        <row r="111">
          <cell r="B111" t="str">
            <v>Ampulla of Vater</v>
          </cell>
        </row>
        <row r="112">
          <cell r="B112" t="str">
            <v>Overl. lesion of biliary tract</v>
          </cell>
        </row>
        <row r="113">
          <cell r="B113" t="str">
            <v>Biliary tract, NOS</v>
          </cell>
        </row>
        <row r="114">
          <cell r="B114" t="str">
            <v>Head of pancreas</v>
          </cell>
        </row>
        <row r="115">
          <cell r="B115" t="str">
            <v>Body of pancreas</v>
          </cell>
        </row>
        <row r="116">
          <cell r="B116" t="str">
            <v>Tail of pancreas</v>
          </cell>
        </row>
        <row r="117">
          <cell r="B117" t="str">
            <v>Pancreatic duct</v>
          </cell>
        </row>
        <row r="118">
          <cell r="B118" t="str">
            <v>Islets of Langerhans</v>
          </cell>
        </row>
        <row r="119">
          <cell r="B119" t="str">
            <v>Other specified parts of pancreas</v>
          </cell>
        </row>
        <row r="120">
          <cell r="B120" t="str">
            <v>Overl. lesion of pancreas</v>
          </cell>
        </row>
        <row r="121">
          <cell r="B121" t="str">
            <v>Pancreas, NOS</v>
          </cell>
        </row>
        <row r="122">
          <cell r="B122" t="str">
            <v>Intestinal tract, NOS</v>
          </cell>
        </row>
        <row r="123">
          <cell r="B123" t="str">
            <v>Overl. lesion of digestive system</v>
          </cell>
        </row>
        <row r="124">
          <cell r="B124" t="str">
            <v>Gastrointestinal tract, NOS</v>
          </cell>
        </row>
        <row r="125">
          <cell r="B125" t="str">
            <v>Nasal cavity</v>
          </cell>
        </row>
        <row r="126">
          <cell r="B126" t="str">
            <v>Middle ear</v>
          </cell>
        </row>
        <row r="127">
          <cell r="B127" t="str">
            <v>Maxillary sinus</v>
          </cell>
        </row>
        <row r="128">
          <cell r="B128" t="str">
            <v>Ethmoid sinus</v>
          </cell>
        </row>
        <row r="129">
          <cell r="B129" t="str">
            <v>Frontal sinus</v>
          </cell>
        </row>
        <row r="130">
          <cell r="B130" t="str">
            <v>Sphenoid sinus</v>
          </cell>
        </row>
        <row r="131">
          <cell r="B131" t="str">
            <v>Overl. lesion of accessory sinuses</v>
          </cell>
        </row>
        <row r="132">
          <cell r="B132" t="str">
            <v>Accessory sinus, NOS</v>
          </cell>
        </row>
        <row r="133">
          <cell r="B133" t="str">
            <v>Glottis</v>
          </cell>
        </row>
        <row r="134">
          <cell r="B134" t="str">
            <v>Supraglottis</v>
          </cell>
        </row>
        <row r="135">
          <cell r="B135" t="str">
            <v>Subglottis</v>
          </cell>
        </row>
        <row r="136">
          <cell r="B136" t="str">
            <v>Laryngeal cartilage</v>
          </cell>
        </row>
        <row r="137">
          <cell r="B137" t="str">
            <v>Overl. lesion of larynx</v>
          </cell>
        </row>
        <row r="138">
          <cell r="B138" t="str">
            <v>Larynx, NOS</v>
          </cell>
        </row>
        <row r="139">
          <cell r="B139" t="str">
            <v>Trachea</v>
          </cell>
        </row>
        <row r="140">
          <cell r="B140" t="str">
            <v>Main bronchus</v>
          </cell>
        </row>
        <row r="141">
          <cell r="B141" t="str">
            <v>Upper lobe, lung</v>
          </cell>
        </row>
        <row r="142">
          <cell r="B142" t="str">
            <v>Middle lobe, lung</v>
          </cell>
        </row>
        <row r="143">
          <cell r="B143" t="str">
            <v>Lower lobe, lung</v>
          </cell>
        </row>
        <row r="144">
          <cell r="B144" t="str">
            <v>Overl. lesion of lung</v>
          </cell>
        </row>
        <row r="145">
          <cell r="B145" t="str">
            <v>Lung, NOS</v>
          </cell>
        </row>
        <row r="146">
          <cell r="B146" t="str">
            <v>Thymus</v>
          </cell>
        </row>
        <row r="147">
          <cell r="B147" t="str">
            <v>Heart</v>
          </cell>
        </row>
        <row r="148">
          <cell r="B148" t="str">
            <v>Anterior mediastinum</v>
          </cell>
        </row>
        <row r="149">
          <cell r="B149" t="str">
            <v>Posterior mediastinum</v>
          </cell>
        </row>
        <row r="150">
          <cell r="B150" t="str">
            <v>Mediastinum, NOS</v>
          </cell>
        </row>
        <row r="151">
          <cell r="B151" t="str">
            <v>Pleura, NOS</v>
          </cell>
        </row>
        <row r="152">
          <cell r="B152" t="str">
            <v>Overl. lesion of heart, mediastinum, pleur</v>
          </cell>
        </row>
        <row r="153">
          <cell r="B153" t="str">
            <v>Upper respiratory tract</v>
          </cell>
        </row>
        <row r="154">
          <cell r="B154" t="str">
            <v>Overl. lesion of respiratory system</v>
          </cell>
        </row>
        <row r="155">
          <cell r="B155" t="str">
            <v>Ill-defined sites within respiratory syste</v>
          </cell>
        </row>
        <row r="156">
          <cell r="B156" t="str">
            <v>Long bones of upper limb, scapula</v>
          </cell>
        </row>
        <row r="157">
          <cell r="B157" t="str">
            <v>Short bones of upper limb</v>
          </cell>
        </row>
        <row r="158">
          <cell r="B158" t="str">
            <v>Long bones of lower limb</v>
          </cell>
        </row>
        <row r="159">
          <cell r="B159" t="str">
            <v>Short bones of lower limb</v>
          </cell>
        </row>
        <row r="160">
          <cell r="B160" t="str">
            <v>Overl. lesion of bones of limb</v>
          </cell>
        </row>
        <row r="161">
          <cell r="B161" t="str">
            <v>Bone of limb, NOS</v>
          </cell>
        </row>
        <row r="162">
          <cell r="B162" t="str">
            <v>Bones of skull and face</v>
          </cell>
        </row>
        <row r="163">
          <cell r="B163" t="str">
            <v>Mandible</v>
          </cell>
        </row>
        <row r="164">
          <cell r="B164" t="str">
            <v>Vertebral column</v>
          </cell>
        </row>
        <row r="165">
          <cell r="B165" t="str">
            <v>Rib, Sternum, Clavicle</v>
          </cell>
        </row>
        <row r="166">
          <cell r="B166" t="str">
            <v>Pelvic bones, Sacrum, Coccyx</v>
          </cell>
        </row>
        <row r="167">
          <cell r="B167" t="str">
            <v>Overl. lesion of bones</v>
          </cell>
        </row>
        <row r="168">
          <cell r="B168" t="str">
            <v>Bone, NOS</v>
          </cell>
        </row>
        <row r="169">
          <cell r="B169" t="str">
            <v>Blood</v>
          </cell>
        </row>
        <row r="170">
          <cell r="B170" t="str">
            <v>Bone marrow</v>
          </cell>
        </row>
        <row r="171">
          <cell r="B171" t="str">
            <v>Spleen</v>
          </cell>
        </row>
        <row r="172">
          <cell r="B172" t="str">
            <v>Reticuloendothelial system, NOS</v>
          </cell>
        </row>
        <row r="173">
          <cell r="B173" t="str">
            <v>Hematopoietic system, NOS</v>
          </cell>
        </row>
        <row r="174">
          <cell r="B174" t="str">
            <v>Skin of lip, NOS</v>
          </cell>
        </row>
        <row r="175">
          <cell r="B175" t="str">
            <v>Eyelid</v>
          </cell>
        </row>
        <row r="176">
          <cell r="B176" t="str">
            <v>External ear</v>
          </cell>
        </row>
        <row r="177">
          <cell r="B177" t="str">
            <v>Skin, other &amp; unspec parts of face</v>
          </cell>
        </row>
        <row r="178">
          <cell r="B178" t="str">
            <v>Skin of scalp and neck</v>
          </cell>
        </row>
        <row r="179">
          <cell r="B179" t="str">
            <v>Skin of trunk</v>
          </cell>
        </row>
        <row r="180">
          <cell r="B180" t="str">
            <v>Skin of upper limb and shoulder</v>
          </cell>
        </row>
        <row r="181">
          <cell r="B181" t="str">
            <v>Skin of lower limb and hip</v>
          </cell>
        </row>
        <row r="182">
          <cell r="B182" t="str">
            <v>Overl. lesion of skin</v>
          </cell>
        </row>
        <row r="183">
          <cell r="B183" t="str">
            <v>Skin, NOS</v>
          </cell>
        </row>
        <row r="184">
          <cell r="B184" t="str">
            <v>Per. nerves &amp; A.N.S. of head, face, neck</v>
          </cell>
        </row>
        <row r="185">
          <cell r="B185" t="str">
            <v>Per. nerves &amp; A.N.S. of upper limb, should</v>
          </cell>
        </row>
        <row r="186">
          <cell r="B186" t="str">
            <v>Per. nerves &amp; A.N.S. of lower limb, hip</v>
          </cell>
        </row>
        <row r="187">
          <cell r="B187" t="str">
            <v>Per. nerves &amp; A.N.S. of thorax</v>
          </cell>
        </row>
        <row r="188">
          <cell r="B188" t="str">
            <v>Per. nerves &amp; A.N.S. of abdomen</v>
          </cell>
        </row>
        <row r="189">
          <cell r="B189" t="str">
            <v>Per. nerves &amp; A.N.S. of pelvis</v>
          </cell>
        </row>
        <row r="190">
          <cell r="B190" t="str">
            <v>Per. nerves &amp; A.N.S. of trunk</v>
          </cell>
        </row>
        <row r="191">
          <cell r="B191" t="str">
            <v>Overl. lesion of peripheral nerves &amp; ANS</v>
          </cell>
        </row>
        <row r="192">
          <cell r="B192" t="str">
            <v>Autonomic nervous system, NOS</v>
          </cell>
        </row>
        <row r="193">
          <cell r="B193" t="str">
            <v>Retroperitoneum</v>
          </cell>
        </row>
        <row r="194">
          <cell r="B194" t="str">
            <v>Specified parts of peritoneum</v>
          </cell>
        </row>
        <row r="195">
          <cell r="B195" t="str">
            <v>Peritoneum, NOS</v>
          </cell>
        </row>
        <row r="196">
          <cell r="B196" t="str">
            <v>Overl. lesion of retroperitoneum &amp; periton</v>
          </cell>
        </row>
        <row r="197">
          <cell r="B197" t="str">
            <v>Soft tissues of head, face, &amp; neck</v>
          </cell>
        </row>
        <row r="198">
          <cell r="B198" t="str">
            <v>Soft tissues of upper limb, shoulder</v>
          </cell>
        </row>
        <row r="199">
          <cell r="B199" t="str">
            <v>Soft tissues of lower limb and hip</v>
          </cell>
        </row>
        <row r="200">
          <cell r="B200" t="str">
            <v>Soft tissues of thorax</v>
          </cell>
        </row>
        <row r="201">
          <cell r="B201" t="str">
            <v>Soft tissues of abdomen</v>
          </cell>
        </row>
        <row r="202">
          <cell r="B202" t="str">
            <v>Soft tissues of pelvis</v>
          </cell>
        </row>
        <row r="203">
          <cell r="B203" t="str">
            <v>Soft tissues of trunk</v>
          </cell>
        </row>
        <row r="204">
          <cell r="B204" t="str">
            <v>Overl. lesion of soft tissues</v>
          </cell>
        </row>
        <row r="205">
          <cell r="B205" t="str">
            <v>Other soft tissues</v>
          </cell>
        </row>
        <row r="206">
          <cell r="B206" t="str">
            <v>Nipple</v>
          </cell>
        </row>
        <row r="207">
          <cell r="B207" t="str">
            <v>Central portion of breast</v>
          </cell>
        </row>
        <row r="208">
          <cell r="B208" t="str">
            <v>Upper-inner quadrant of breast</v>
          </cell>
        </row>
        <row r="209">
          <cell r="B209" t="str">
            <v>Lower-inner quadrant of breast</v>
          </cell>
        </row>
        <row r="210">
          <cell r="B210" t="str">
            <v>Upper-outer quadrant of breast</v>
          </cell>
        </row>
        <row r="211">
          <cell r="B211" t="str">
            <v>Lower-outer quadrant of breast</v>
          </cell>
        </row>
        <row r="212">
          <cell r="B212" t="str">
            <v>Axillary tail of breast</v>
          </cell>
        </row>
        <row r="213">
          <cell r="B213" t="str">
            <v>Overl. lesion of breast</v>
          </cell>
        </row>
        <row r="214">
          <cell r="B214" t="str">
            <v>Breast, NOS</v>
          </cell>
        </row>
        <row r="215">
          <cell r="B215" t="str">
            <v>Labium majus</v>
          </cell>
        </row>
        <row r="216">
          <cell r="B216" t="str">
            <v>Labium minus</v>
          </cell>
        </row>
        <row r="217">
          <cell r="B217" t="str">
            <v>Clitoris</v>
          </cell>
        </row>
        <row r="218">
          <cell r="B218" t="str">
            <v>Overl. lesion of vulva</v>
          </cell>
        </row>
        <row r="219">
          <cell r="B219" t="str">
            <v>Vulva, NOS</v>
          </cell>
        </row>
        <row r="220">
          <cell r="B220" t="str">
            <v>Vagina, NOS</v>
          </cell>
        </row>
        <row r="221">
          <cell r="B221" t="str">
            <v>Endocervix</v>
          </cell>
        </row>
        <row r="222">
          <cell r="B222" t="str">
            <v>Exocervix</v>
          </cell>
        </row>
        <row r="223">
          <cell r="B223" t="str">
            <v>Overl. lesion of cervix uteri</v>
          </cell>
        </row>
        <row r="224">
          <cell r="B224" t="str">
            <v>Cervix uteri</v>
          </cell>
        </row>
        <row r="225">
          <cell r="B225" t="str">
            <v>Isthmus uteri</v>
          </cell>
        </row>
        <row r="226">
          <cell r="B226" t="str">
            <v>Endometrium</v>
          </cell>
        </row>
        <row r="227">
          <cell r="B227" t="str">
            <v>Myometrium</v>
          </cell>
        </row>
        <row r="228">
          <cell r="B228" t="str">
            <v>Fundus uteri</v>
          </cell>
        </row>
        <row r="229">
          <cell r="B229" t="str">
            <v>Overl. lesion of corpus uteri</v>
          </cell>
        </row>
        <row r="230">
          <cell r="B230" t="str">
            <v>Corpus uteri</v>
          </cell>
        </row>
        <row r="231">
          <cell r="B231" t="str">
            <v>Uterus, NOS</v>
          </cell>
        </row>
        <row r="232">
          <cell r="B232" t="str">
            <v>Ovary</v>
          </cell>
        </row>
        <row r="233">
          <cell r="B233" t="str">
            <v>Fallopian tube</v>
          </cell>
        </row>
        <row r="234">
          <cell r="B234" t="str">
            <v>Broad ligament</v>
          </cell>
        </row>
        <row r="235">
          <cell r="B235" t="str">
            <v>Round ligament</v>
          </cell>
        </row>
        <row r="236">
          <cell r="B236" t="str">
            <v>Parametrium</v>
          </cell>
        </row>
        <row r="237">
          <cell r="B237" t="str">
            <v>Uterine adnexa</v>
          </cell>
        </row>
        <row r="238">
          <cell r="B238" t="str">
            <v>Other parts of female genital organs</v>
          </cell>
        </row>
        <row r="239">
          <cell r="B239" t="str">
            <v>Overl. lesion of female genital organs</v>
          </cell>
        </row>
        <row r="240">
          <cell r="B240" t="str">
            <v>Female genital tract, NOS</v>
          </cell>
        </row>
        <row r="241">
          <cell r="B241" t="str">
            <v>Placenta</v>
          </cell>
        </row>
        <row r="242">
          <cell r="B242" t="str">
            <v>Prepuce</v>
          </cell>
        </row>
        <row r="243">
          <cell r="B243" t="str">
            <v>Glans penis</v>
          </cell>
        </row>
        <row r="244">
          <cell r="B244" t="str">
            <v>Body of penis</v>
          </cell>
        </row>
        <row r="245">
          <cell r="B245" t="str">
            <v>Overl. lesion of penis</v>
          </cell>
        </row>
        <row r="246">
          <cell r="B246" t="str">
            <v>Penis, NOS</v>
          </cell>
        </row>
        <row r="247">
          <cell r="B247" t="str">
            <v>Prostate gland</v>
          </cell>
        </row>
        <row r="248">
          <cell r="B248" t="str">
            <v>Undescended testis</v>
          </cell>
        </row>
        <row r="249">
          <cell r="B249" t="str">
            <v>Descended testis</v>
          </cell>
        </row>
        <row r="250">
          <cell r="B250" t="str">
            <v>Testis, NOS</v>
          </cell>
        </row>
        <row r="251">
          <cell r="B251" t="str">
            <v>Epididymis</v>
          </cell>
        </row>
        <row r="252">
          <cell r="B252" t="str">
            <v>Spermatic cord</v>
          </cell>
        </row>
        <row r="253">
          <cell r="B253" t="str">
            <v>Scrotum, NOS</v>
          </cell>
        </row>
        <row r="254">
          <cell r="B254" t="str">
            <v>Other parts of male genital organs</v>
          </cell>
        </row>
        <row r="255">
          <cell r="B255" t="str">
            <v>Overl. lesion of male genital organs</v>
          </cell>
        </row>
        <row r="256">
          <cell r="B256" t="str">
            <v>Male genital organs, NOS</v>
          </cell>
        </row>
        <row r="257">
          <cell r="B257" t="str">
            <v>Kidney, NOS</v>
          </cell>
        </row>
        <row r="258">
          <cell r="B258" t="str">
            <v>Renal pelvis</v>
          </cell>
        </row>
        <row r="259">
          <cell r="B259" t="str">
            <v>Ureter</v>
          </cell>
        </row>
        <row r="260">
          <cell r="B260" t="str">
            <v>Trigone of urinary bladder</v>
          </cell>
        </row>
        <row r="261">
          <cell r="B261" t="str">
            <v>Dome of urinary bladder</v>
          </cell>
        </row>
        <row r="262">
          <cell r="B262" t="str">
            <v>Lateral wall of urinary bladder</v>
          </cell>
        </row>
        <row r="263">
          <cell r="B263" t="str">
            <v>Anterior wall of urinary bladder</v>
          </cell>
        </row>
        <row r="264">
          <cell r="B264" t="str">
            <v>Posterior wall of urinary bladder</v>
          </cell>
        </row>
        <row r="265">
          <cell r="B265" t="str">
            <v>Bladder neck</v>
          </cell>
        </row>
        <row r="266">
          <cell r="B266" t="str">
            <v>Ureteric orifice</v>
          </cell>
        </row>
        <row r="267">
          <cell r="B267" t="str">
            <v>Urachus</v>
          </cell>
        </row>
        <row r="268">
          <cell r="B268" t="str">
            <v>Overl. lesion of bladder</v>
          </cell>
        </row>
        <row r="269">
          <cell r="B269" t="str">
            <v>Urinary bladder, NOS</v>
          </cell>
        </row>
        <row r="270">
          <cell r="B270" t="str">
            <v>Urethra</v>
          </cell>
        </row>
        <row r="271">
          <cell r="B271" t="str">
            <v>Paraurethral gland</v>
          </cell>
        </row>
        <row r="272">
          <cell r="B272" t="str">
            <v>Overl. lesion of urinary organs</v>
          </cell>
        </row>
        <row r="273">
          <cell r="B273" t="str">
            <v>Urinary system, NOS</v>
          </cell>
        </row>
        <row r="274">
          <cell r="B274" t="str">
            <v>Conjunctiva</v>
          </cell>
        </row>
        <row r="275">
          <cell r="B275" t="str">
            <v>Cornea, NOS</v>
          </cell>
        </row>
        <row r="276">
          <cell r="B276" t="str">
            <v>Retina</v>
          </cell>
        </row>
        <row r="277">
          <cell r="B277" t="str">
            <v>Choroid</v>
          </cell>
        </row>
        <row r="278">
          <cell r="B278" t="str">
            <v>Ciliary body</v>
          </cell>
        </row>
        <row r="279">
          <cell r="B279" t="str">
            <v>Lacrimal gland, NOS</v>
          </cell>
        </row>
        <row r="280">
          <cell r="B280" t="str">
            <v>Orbit, NOS</v>
          </cell>
        </row>
        <row r="281">
          <cell r="B281" t="str">
            <v>Overl. lesion of eye, adnexa</v>
          </cell>
        </row>
        <row r="282">
          <cell r="B282" t="str">
            <v>Eye, NOS</v>
          </cell>
        </row>
        <row r="283">
          <cell r="B283" t="str">
            <v>Cerebral meninges</v>
          </cell>
        </row>
        <row r="284">
          <cell r="B284" t="str">
            <v>Spinal meninges</v>
          </cell>
        </row>
        <row r="285">
          <cell r="B285" t="str">
            <v>Meninges, NOS</v>
          </cell>
        </row>
        <row r="286">
          <cell r="B286" t="str">
            <v>Cerebrum</v>
          </cell>
        </row>
        <row r="287">
          <cell r="B287" t="str">
            <v>Frontal lobe</v>
          </cell>
        </row>
        <row r="288">
          <cell r="B288" t="str">
            <v>Temporal lobe</v>
          </cell>
        </row>
        <row r="289">
          <cell r="B289" t="str">
            <v>Parietal lobe</v>
          </cell>
        </row>
        <row r="290">
          <cell r="B290" t="str">
            <v>Occipital lobe</v>
          </cell>
        </row>
        <row r="291">
          <cell r="B291" t="str">
            <v>Ventricle, NOS</v>
          </cell>
        </row>
        <row r="292">
          <cell r="B292" t="str">
            <v>Cerebellum, NOS</v>
          </cell>
        </row>
        <row r="293">
          <cell r="B293" t="str">
            <v>Brain stem</v>
          </cell>
        </row>
        <row r="294">
          <cell r="B294" t="str">
            <v>Overl. lesion of brain</v>
          </cell>
        </row>
        <row r="295">
          <cell r="B295" t="str">
            <v>Brain, NOS</v>
          </cell>
        </row>
        <row r="296">
          <cell r="B296" t="str">
            <v>Spinal cord</v>
          </cell>
        </row>
        <row r="297">
          <cell r="B297" t="str">
            <v>Cauda equina</v>
          </cell>
        </row>
        <row r="298">
          <cell r="B298" t="str">
            <v>Olfactory nerve</v>
          </cell>
        </row>
        <row r="299">
          <cell r="B299" t="str">
            <v>Optic nerve</v>
          </cell>
        </row>
        <row r="300">
          <cell r="B300" t="str">
            <v>Acoustic nerve</v>
          </cell>
        </row>
        <row r="301">
          <cell r="B301" t="str">
            <v>Cranial nerve</v>
          </cell>
        </row>
        <row r="302">
          <cell r="B302" t="str">
            <v>Overl. lesion of brain and CNS</v>
          </cell>
        </row>
        <row r="303">
          <cell r="B303" t="str">
            <v>Nervous system, NOS</v>
          </cell>
        </row>
        <row r="304">
          <cell r="B304" t="str">
            <v>Thyroid gland</v>
          </cell>
        </row>
        <row r="305">
          <cell r="B305" t="str">
            <v>Cortex of adrenal gland</v>
          </cell>
        </row>
        <row r="306">
          <cell r="B306" t="str">
            <v>Medulla of adrenal gland</v>
          </cell>
        </row>
        <row r="307">
          <cell r="B307" t="str">
            <v>Adrenal gland, NOS</v>
          </cell>
        </row>
        <row r="308">
          <cell r="B308" t="str">
            <v>Parathyroid gland</v>
          </cell>
        </row>
        <row r="309">
          <cell r="B309" t="str">
            <v>Pituitary gland</v>
          </cell>
        </row>
        <row r="310">
          <cell r="B310" t="str">
            <v>Craniopharyngeal duct</v>
          </cell>
        </row>
        <row r="311">
          <cell r="B311" t="str">
            <v>Pineal gland</v>
          </cell>
        </row>
        <row r="312">
          <cell r="B312" t="str">
            <v>Carotid body</v>
          </cell>
        </row>
        <row r="313">
          <cell r="B313" t="str">
            <v>Aortic body and other paraganglia</v>
          </cell>
        </row>
        <row r="314">
          <cell r="B314" t="str">
            <v>Overl. lesion of endocrine glands</v>
          </cell>
        </row>
        <row r="315">
          <cell r="B315" t="str">
            <v>Endocrine gland, NOS</v>
          </cell>
        </row>
        <row r="316">
          <cell r="B316" t="str">
            <v>Head, face or neck, NOS</v>
          </cell>
        </row>
        <row r="317">
          <cell r="B317" t="str">
            <v>Thorax, NOS</v>
          </cell>
        </row>
        <row r="318">
          <cell r="B318" t="str">
            <v>Abdomen, NOS</v>
          </cell>
        </row>
        <row r="319">
          <cell r="B319" t="str">
            <v>Pelvis, NOS</v>
          </cell>
        </row>
        <row r="320">
          <cell r="B320" t="str">
            <v>Upper limb, NOS</v>
          </cell>
        </row>
        <row r="321">
          <cell r="B321" t="str">
            <v>Lower limb, NOS</v>
          </cell>
        </row>
        <row r="322">
          <cell r="B322" t="str">
            <v>Other ill-defined sites</v>
          </cell>
        </row>
        <row r="323">
          <cell r="B323" t="str">
            <v>Overl. lesion of ill-defined sites</v>
          </cell>
        </row>
        <row r="324">
          <cell r="B324" t="str">
            <v>Lymph nodes of head, face and neck</v>
          </cell>
        </row>
        <row r="325">
          <cell r="B325" t="str">
            <v>Intrathoracic lymph nodes</v>
          </cell>
        </row>
        <row r="326">
          <cell r="B326" t="str">
            <v>Intra-abdominal lymph nodes</v>
          </cell>
        </row>
        <row r="327">
          <cell r="B327" t="str">
            <v>Lymph nodes of axilla or arm</v>
          </cell>
        </row>
        <row r="328">
          <cell r="B328" t="str">
            <v>Lymph nodes, inguinal region or leg</v>
          </cell>
        </row>
        <row r="329">
          <cell r="B329" t="str">
            <v>Pelvic lymph nodes</v>
          </cell>
        </row>
        <row r="330">
          <cell r="B330" t="str">
            <v>Lymph nodes of multiple regions</v>
          </cell>
        </row>
        <row r="331">
          <cell r="B331" t="str">
            <v>Lymph node, NOS</v>
          </cell>
        </row>
        <row r="332">
          <cell r="B332" t="str">
            <v>Unknown primary site</v>
          </cell>
        </row>
        <row r="333">
          <cell r="B333" t="str">
            <v>Neoplasm, malignant</v>
          </cell>
        </row>
        <row r="334">
          <cell r="B334" t="str">
            <v>Tumor cells, malignant</v>
          </cell>
        </row>
        <row r="335">
          <cell r="B335" t="str">
            <v>Malignant tumor, small cell type</v>
          </cell>
        </row>
        <row r="336">
          <cell r="B336" t="str">
            <v>Malignant tumor, giant cell type</v>
          </cell>
        </row>
        <row r="337">
          <cell r="B337" t="str">
            <v>Malignant tumor, spindle cell type</v>
          </cell>
        </row>
        <row r="338">
          <cell r="B338" t="str">
            <v>Malignant tumor, clear cell type</v>
          </cell>
        </row>
        <row r="339">
          <cell r="B339" t="str">
            <v>Carcinoma, NOS</v>
          </cell>
        </row>
        <row r="340">
          <cell r="B340" t="str">
            <v>Epithelioma, malignant</v>
          </cell>
        </row>
        <row r="341">
          <cell r="B341" t="str">
            <v>Large cell carcinoma, NOS</v>
          </cell>
        </row>
        <row r="342">
          <cell r="B342" t="str">
            <v>Large cell neuroendocrine carcinoma</v>
          </cell>
        </row>
        <row r="343">
          <cell r="B343" t="str">
            <v>Large cell carcinoma with rhabdoid phenotype</v>
          </cell>
        </row>
        <row r="344">
          <cell r="B344" t="str">
            <v>Glassy cell carcinoma</v>
          </cell>
        </row>
        <row r="345">
          <cell r="B345" t="str">
            <v>Carcinoma, undifferentiated, NOS</v>
          </cell>
        </row>
        <row r="346">
          <cell r="B346" t="str">
            <v>Carcinoma, anaplastic, NOS</v>
          </cell>
        </row>
        <row r="347">
          <cell r="B347" t="str">
            <v>Pleomorphic carcinoma</v>
          </cell>
        </row>
        <row r="348">
          <cell r="B348" t="str">
            <v>Giant cell and spindle cell carcinoma</v>
          </cell>
        </row>
        <row r="349">
          <cell r="B349" t="str">
            <v>Giant cell carcinoma</v>
          </cell>
        </row>
        <row r="350">
          <cell r="B350" t="str">
            <v>Spindle cell carcinoma, NOS</v>
          </cell>
        </row>
        <row r="351">
          <cell r="B351" t="str">
            <v>Pseudosarcomatous carcinoma</v>
          </cell>
        </row>
        <row r="352">
          <cell r="B352" t="str">
            <v>Polygonal cell carcinoma</v>
          </cell>
        </row>
        <row r="353">
          <cell r="B353" t="str">
            <v>Carcinoma with osteoclast-like giant cells</v>
          </cell>
        </row>
        <row r="354">
          <cell r="B354" t="str">
            <v>Tumorlet, NOS</v>
          </cell>
        </row>
        <row r="355">
          <cell r="B355" t="str">
            <v>Small cell carcinoma, NOS</v>
          </cell>
        </row>
        <row r="356">
          <cell r="B356" t="str">
            <v>Oat cell carcinoma</v>
          </cell>
        </row>
        <row r="357">
          <cell r="B357" t="str">
            <v>Small cell carcinoma, fusiform cell</v>
          </cell>
        </row>
        <row r="358">
          <cell r="B358" t="str">
            <v>Small cell carcinoma, intermediate cell</v>
          </cell>
        </row>
        <row r="359">
          <cell r="B359" t="str">
            <v>Combined small cell carcinoma</v>
          </cell>
        </row>
        <row r="360">
          <cell r="B360" t="str">
            <v>Non-small cell carcinoma</v>
          </cell>
        </row>
        <row r="361">
          <cell r="B361" t="str">
            <v>Papillary carcinoma, NOS</v>
          </cell>
        </row>
        <row r="362">
          <cell r="B362" t="str">
            <v>Verrucous carcinoma, NOS</v>
          </cell>
        </row>
        <row r="363">
          <cell r="B363" t="str">
            <v>Papillary squamous cell carcinoma</v>
          </cell>
        </row>
        <row r="364">
          <cell r="B364" t="str">
            <v>Squamous cell papilloma, inverted</v>
          </cell>
        </row>
        <row r="365">
          <cell r="B365" t="str">
            <v>Squamous papillomatosis</v>
          </cell>
        </row>
        <row r="366">
          <cell r="B366" t="str">
            <v>Squamous cell carcinoma, NOS</v>
          </cell>
        </row>
        <row r="367">
          <cell r="B367" t="str">
            <v>Squamous cell carcinoma, keratinizing, NOS</v>
          </cell>
        </row>
        <row r="368">
          <cell r="B368" t="str">
            <v>Squamous cell carcinoma, large cell, nonkerating, NOS</v>
          </cell>
        </row>
        <row r="369">
          <cell r="B369" t="str">
            <v>Squamous cell carcinoma, small cell, nonkerating</v>
          </cell>
        </row>
        <row r="370">
          <cell r="B370" t="str">
            <v>Squamous cell carcinoma, spindle cell</v>
          </cell>
        </row>
        <row r="371">
          <cell r="B371" t="str">
            <v>Squamous cell carcinoma, adenoid</v>
          </cell>
        </row>
        <row r="372">
          <cell r="B372" t="str">
            <v>Squamous cell carcinoma, microinvasive</v>
          </cell>
        </row>
        <row r="373">
          <cell r="B373" t="str">
            <v>Squamous intraepithelial neoplasia, grade III</v>
          </cell>
        </row>
        <row r="374">
          <cell r="B374" t="str">
            <v>Squamous cell carcinoma with horn formation</v>
          </cell>
        </row>
        <row r="375">
          <cell r="B375" t="str">
            <v>Queyrat erythroplasia</v>
          </cell>
        </row>
        <row r="376">
          <cell r="B376" t="str">
            <v>Bowen disease</v>
          </cell>
        </row>
        <row r="377">
          <cell r="B377" t="str">
            <v>Lymphoepithelial carcinoma</v>
          </cell>
        </row>
        <row r="378">
          <cell r="B378" t="str">
            <v>Basaloid squamous cell carcinoma</v>
          </cell>
        </row>
        <row r="379">
          <cell r="B379" t="str">
            <v>Squamous cell carcinoma, clear cell type</v>
          </cell>
        </row>
        <row r="380">
          <cell r="B380" t="str">
            <v>Basal cell carcinoma, NOS</v>
          </cell>
        </row>
        <row r="381">
          <cell r="B381" t="str">
            <v>Multifocal superficial basal cell carcinoma</v>
          </cell>
        </row>
        <row r="382">
          <cell r="B382" t="str">
            <v>Infiltrating basal cell carcinoma, NOS</v>
          </cell>
        </row>
        <row r="383">
          <cell r="B383" t="str">
            <v>Basal cell carcinoma, fibroepithelial</v>
          </cell>
        </row>
        <row r="384">
          <cell r="B384" t="str">
            <v>Basosquamous carcinoma</v>
          </cell>
        </row>
        <row r="385">
          <cell r="B385" t="str">
            <v>Metatypical carcinoma</v>
          </cell>
        </row>
        <row r="386">
          <cell r="B386" t="str">
            <v>Intraepidermal epithelioma of Jadassohn</v>
          </cell>
        </row>
        <row r="387">
          <cell r="B387" t="str">
            <v>Basal cell carcinoma, nodular</v>
          </cell>
        </row>
        <row r="388">
          <cell r="B388" t="str">
            <v>Adenoid basal carcinoma</v>
          </cell>
        </row>
        <row r="389">
          <cell r="B389" t="str">
            <v>Trichoepithelioma</v>
          </cell>
        </row>
        <row r="390">
          <cell r="B390" t="str">
            <v>Trichofolliculoma</v>
          </cell>
        </row>
        <row r="391">
          <cell r="B391" t="str">
            <v>Trichilemmocarcinoma</v>
          </cell>
        </row>
        <row r="392">
          <cell r="B392" t="str">
            <v>Pilar tumor</v>
          </cell>
        </row>
        <row r="393">
          <cell r="B393" t="str">
            <v>Pilomatrix carcinoma</v>
          </cell>
        </row>
        <row r="394">
          <cell r="B394" t="str">
            <v>Transitional cell carcinoma, NOS</v>
          </cell>
        </row>
        <row r="395">
          <cell r="B395" t="str">
            <v>Schneiderian carcinoma</v>
          </cell>
        </row>
        <row r="396">
          <cell r="B396" t="str">
            <v>Transitional cell carcinoma, spindle cell</v>
          </cell>
        </row>
        <row r="397">
          <cell r="B397" t="str">
            <v>Basaloid carcinoma</v>
          </cell>
        </row>
        <row r="398">
          <cell r="B398" t="str">
            <v>Cloacogenic carcinoma</v>
          </cell>
        </row>
        <row r="399">
          <cell r="B399" t="str">
            <v>Papillary transitional cell carcinoma</v>
          </cell>
        </row>
        <row r="400">
          <cell r="B400" t="str">
            <v>Transitional cell carcinoma, micropapillary</v>
          </cell>
        </row>
        <row r="401">
          <cell r="B401" t="str">
            <v>Adenocarcinoma, NOS</v>
          </cell>
        </row>
        <row r="402">
          <cell r="B402" t="str">
            <v>Scirrhous adenocarcinoma</v>
          </cell>
        </row>
        <row r="403">
          <cell r="B403" t="str">
            <v>Linitis plastica</v>
          </cell>
        </row>
        <row r="404">
          <cell r="B404" t="str">
            <v>Superficial spreading adenocarcinoma</v>
          </cell>
        </row>
        <row r="405">
          <cell r="B405" t="str">
            <v>Adenocarcinoma, intestinal type</v>
          </cell>
        </row>
        <row r="406">
          <cell r="B406" t="str">
            <v>Carcinoma, diffuse type</v>
          </cell>
        </row>
        <row r="407">
          <cell r="B407" t="str">
            <v>Monomorphic adenoma</v>
          </cell>
        </row>
        <row r="408">
          <cell r="B408" t="str">
            <v>Basal cell adenocarcinoma</v>
          </cell>
        </row>
        <row r="409">
          <cell r="B409" t="str">
            <v>Glandular intraepithelial neoplasia, grade III</v>
          </cell>
        </row>
        <row r="410">
          <cell r="B410" t="str">
            <v>Canalicular adenoma</v>
          </cell>
        </row>
        <row r="411">
          <cell r="B411" t="str">
            <v>Islet cell carcinoma</v>
          </cell>
        </row>
        <row r="412">
          <cell r="B412" t="str">
            <v>Insulinoma, malignant</v>
          </cell>
        </row>
        <row r="413">
          <cell r="B413" t="str">
            <v>Glucagonoma, malignant</v>
          </cell>
        </row>
        <row r="414">
          <cell r="B414" t="str">
            <v>Gastrinoma, malignant</v>
          </cell>
        </row>
        <row r="415">
          <cell r="B415" t="str">
            <v>Mixed islet cell and exocrine adenocarcinoma</v>
          </cell>
        </row>
        <row r="416">
          <cell r="B416" t="str">
            <v>Vipoma, malignant</v>
          </cell>
        </row>
        <row r="417">
          <cell r="B417" t="str">
            <v>Somatostatinoma, malignant</v>
          </cell>
        </row>
        <row r="418">
          <cell r="B418" t="str">
            <v>Enteroglucagonoma, malignant</v>
          </cell>
        </row>
        <row r="419">
          <cell r="B419" t="str">
            <v>Cholangiocarcinoma</v>
          </cell>
        </row>
        <row r="420">
          <cell r="B420" t="str">
            <v>Bile duct cystadenocarcinoma</v>
          </cell>
        </row>
        <row r="421">
          <cell r="B421" t="str">
            <v>Klatskin tumor</v>
          </cell>
        </row>
        <row r="422">
          <cell r="B422" t="str">
            <v>Hepatocellular carcinoma, NOS</v>
          </cell>
        </row>
        <row r="423">
          <cell r="B423" t="str">
            <v>Hepatocellular carcinoma, fibrolamellar</v>
          </cell>
        </row>
        <row r="424">
          <cell r="B424" t="str">
            <v>Hepatocellular carcinoma, scirrhous</v>
          </cell>
        </row>
        <row r="425">
          <cell r="B425" t="str">
            <v>Hepatocellular carcinoma, spindle cell  variant</v>
          </cell>
        </row>
        <row r="426">
          <cell r="B426" t="str">
            <v>Hepatocellular carcinoma, clear cell type</v>
          </cell>
        </row>
        <row r="427">
          <cell r="B427" t="str">
            <v>Hepatocellular carcinoma, pleomorphic type</v>
          </cell>
        </row>
        <row r="428">
          <cell r="B428" t="str">
            <v>Combined hepatocellular carcinoma and cholangrcinoma</v>
          </cell>
        </row>
        <row r="429">
          <cell r="B429" t="str">
            <v>Trabecular adenocarcinoma</v>
          </cell>
        </row>
        <row r="430">
          <cell r="B430" t="str">
            <v>Embryonal adenoma</v>
          </cell>
        </row>
        <row r="431">
          <cell r="B431" t="str">
            <v>Adenoid cystic carcinoma</v>
          </cell>
        </row>
        <row r="432">
          <cell r="B432" t="str">
            <v>Cribriform carcinoma, NOS</v>
          </cell>
        </row>
        <row r="433">
          <cell r="B433" t="str">
            <v>Microcystic adenoma</v>
          </cell>
        </row>
        <row r="434">
          <cell r="B434" t="str">
            <v>Lactating adenoma</v>
          </cell>
        </row>
        <row r="435">
          <cell r="B435" t="str">
            <v>Adenocarcinoma in adenomatous polyp</v>
          </cell>
        </row>
        <row r="436">
          <cell r="B436" t="str">
            <v>Tubular adenocarcinoma</v>
          </cell>
        </row>
        <row r="437">
          <cell r="B437" t="str">
            <v>Flat adenoma</v>
          </cell>
        </row>
        <row r="438">
          <cell r="B438" t="str">
            <v>Serrated adenoma</v>
          </cell>
        </row>
        <row r="439">
          <cell r="B439" t="str">
            <v>Parietal cell carcinoma</v>
          </cell>
        </row>
        <row r="440">
          <cell r="B440" t="str">
            <v>Adenocarcinoma of anal glands</v>
          </cell>
        </row>
        <row r="441">
          <cell r="B441" t="str">
            <v>Adenocarcinoma in adenomatous polyposis  coli</v>
          </cell>
        </row>
        <row r="442">
          <cell r="B442" t="str">
            <v>Adenocarcinoma in multiple adenomatous  polyps</v>
          </cell>
        </row>
        <row r="443">
          <cell r="B443" t="str">
            <v>Solid carcinoma, NOS</v>
          </cell>
        </row>
        <row r="444">
          <cell r="B444" t="str">
            <v>Carcinoma simplex</v>
          </cell>
        </row>
        <row r="445">
          <cell r="B445" t="str">
            <v>Carcinoid tumor, NOS</v>
          </cell>
        </row>
        <row r="446">
          <cell r="B446" t="str">
            <v>Enterochromaffin cell carcinoid</v>
          </cell>
        </row>
        <row r="447">
          <cell r="B447" t="str">
            <v>Enterochromaffin-like cell tumor, malignant</v>
          </cell>
        </row>
        <row r="448">
          <cell r="B448" t="str">
            <v>Goblet cell carcinoid</v>
          </cell>
        </row>
        <row r="449">
          <cell r="B449" t="str">
            <v>Composite carcinoid</v>
          </cell>
        </row>
        <row r="450">
          <cell r="B450" t="str">
            <v>Adenocarcinoid tumor</v>
          </cell>
        </row>
        <row r="451">
          <cell r="B451" t="str">
            <v>Neuroendocrine carcinoma, NOS</v>
          </cell>
        </row>
        <row r="452">
          <cell r="B452" t="str">
            <v>Merkel cell carcinoma</v>
          </cell>
        </row>
        <row r="453">
          <cell r="B453" t="str">
            <v>Apudoma</v>
          </cell>
        </row>
        <row r="454">
          <cell r="B454" t="str">
            <v>A typical carcinoid tumor</v>
          </cell>
        </row>
        <row r="455">
          <cell r="B455" t="str">
            <v>Bronchiolo-alveolar adenocarcinoma, NOS</v>
          </cell>
        </row>
        <row r="456">
          <cell r="B456" t="str">
            <v>Alveolar adenocarcinoma</v>
          </cell>
        </row>
        <row r="457">
          <cell r="B457" t="str">
            <v>Bronchiolo-alveolar carcinoma, non-  mucinous</v>
          </cell>
        </row>
        <row r="458">
          <cell r="B458" t="str">
            <v>Bronchiolo-alveolar carcinoma, mucinous</v>
          </cell>
        </row>
        <row r="459">
          <cell r="B459" t="str">
            <v>Bronchiolo-alveolar carcinoma, mixed  mucinounon-mucinous</v>
          </cell>
        </row>
        <row r="460">
          <cell r="B460" t="str">
            <v>Adenocarcinoma with mixed subtypes</v>
          </cell>
        </row>
        <row r="461">
          <cell r="B461" t="str">
            <v>Papillary adenocarcinoma, NOS</v>
          </cell>
        </row>
        <row r="462">
          <cell r="B462" t="str">
            <v>Adenocarcinoma in villous adenoma</v>
          </cell>
        </row>
        <row r="463">
          <cell r="B463" t="str">
            <v>Villous adenocarcinoma</v>
          </cell>
        </row>
        <row r="464">
          <cell r="B464" t="str">
            <v>Adenocarcinoma in tubulovillous adenoma</v>
          </cell>
        </row>
        <row r="465">
          <cell r="B465" t="str">
            <v>Papillomatosis, glandular</v>
          </cell>
        </row>
        <row r="466">
          <cell r="B466" t="str">
            <v>Chromophobe carcinoma</v>
          </cell>
        </row>
        <row r="467">
          <cell r="B467" t="str">
            <v>Prolactinoma</v>
          </cell>
        </row>
        <row r="468">
          <cell r="B468" t="str">
            <v>Pituitary carcinoma, NOS</v>
          </cell>
        </row>
        <row r="469">
          <cell r="B469" t="str">
            <v>Acidophil carcinoma</v>
          </cell>
        </row>
        <row r="470">
          <cell r="B470" t="str">
            <v>Mixed acidophil-basophil carcinoma</v>
          </cell>
        </row>
        <row r="471">
          <cell r="B471" t="str">
            <v>Oxyphilic adenocarcinoma</v>
          </cell>
        </row>
        <row r="472">
          <cell r="B472" t="str">
            <v>Basophil carcinoma</v>
          </cell>
        </row>
        <row r="473">
          <cell r="B473" t="str">
            <v>Clear cell adenocarcinoma, NOS</v>
          </cell>
        </row>
        <row r="474">
          <cell r="B474" t="str">
            <v>Hypernephroid tumor [obs]</v>
          </cell>
        </row>
        <row r="475">
          <cell r="B475" t="str">
            <v>Renal cell carcinoma, NOS</v>
          </cell>
        </row>
        <row r="476">
          <cell r="B476" t="str">
            <v>Clear cell adenocarcinofibroma</v>
          </cell>
        </row>
        <row r="477">
          <cell r="B477" t="str">
            <v>Lipid-rich carcinoma</v>
          </cell>
        </row>
        <row r="478">
          <cell r="B478" t="str">
            <v>Glycogen-rich carcinoma</v>
          </cell>
        </row>
        <row r="479">
          <cell r="B479" t="str">
            <v>Cyst-associated renal cell carcinoma</v>
          </cell>
        </row>
        <row r="480">
          <cell r="B480" t="str">
            <v>Renal cell carcinoma, chromophobe type</v>
          </cell>
        </row>
        <row r="481">
          <cell r="B481" t="str">
            <v>Renal cell carcinoma, sarcomatoid</v>
          </cell>
        </row>
        <row r="482">
          <cell r="B482" t="str">
            <v>Collecting duct carcinoma</v>
          </cell>
        </row>
        <row r="483">
          <cell r="B483" t="str">
            <v>Granular cell carcinoma</v>
          </cell>
        </row>
        <row r="484">
          <cell r="B484" t="str">
            <v>Chief cell adenoma</v>
          </cell>
        </row>
        <row r="485">
          <cell r="B485" t="str">
            <v>Water-clear cell adenocarcinoma</v>
          </cell>
        </row>
        <row r="486">
          <cell r="B486" t="str">
            <v>Mixed cell adenocarcinoma</v>
          </cell>
        </row>
        <row r="487">
          <cell r="B487" t="str">
            <v>Lipoadenoma</v>
          </cell>
        </row>
        <row r="488">
          <cell r="B488" t="str">
            <v>Metanephric adenoma</v>
          </cell>
        </row>
        <row r="489">
          <cell r="B489" t="str">
            <v>Follicular adenocarcinoma, NOS</v>
          </cell>
        </row>
        <row r="490">
          <cell r="B490" t="str">
            <v>Follicular adenocarcinoma, well differentiated</v>
          </cell>
        </row>
        <row r="491">
          <cell r="B491" t="str">
            <v>Follicular adenocarcinoma, trabecular</v>
          </cell>
        </row>
        <row r="492">
          <cell r="B492" t="str">
            <v>Fetal adenocarcinoma</v>
          </cell>
        </row>
        <row r="493">
          <cell r="B493" t="str">
            <v>Macrofollicular adenoma</v>
          </cell>
        </row>
        <row r="494">
          <cell r="B494" t="str">
            <v>Follicular carcinoma, minimally invasive</v>
          </cell>
        </row>
        <row r="495">
          <cell r="B495" t="str">
            <v>Hyalinizing trabecular adenoma</v>
          </cell>
        </row>
        <row r="496">
          <cell r="B496" t="str">
            <v>Insular carcinoma</v>
          </cell>
        </row>
        <row r="497">
          <cell r="B497" t="str">
            <v>Papillary carcinoma, follicular variant</v>
          </cell>
        </row>
        <row r="498">
          <cell r="B498" t="str">
            <v>Papillary microcarcinoma</v>
          </cell>
        </row>
        <row r="499">
          <cell r="B499" t="str">
            <v>Papillary carcinoma, oxyphilic cell</v>
          </cell>
        </row>
        <row r="500">
          <cell r="B500" t="str">
            <v>Papillary carcinoma, encapsulated</v>
          </cell>
        </row>
        <row r="501">
          <cell r="B501" t="str">
            <v>Papillary carcinoma, columnar cell</v>
          </cell>
        </row>
        <row r="502">
          <cell r="B502" t="str">
            <v>Medullary carcinoma with amyloid stroma</v>
          </cell>
        </row>
        <row r="503">
          <cell r="B503" t="str">
            <v>Mixed medullary-follicular carcinoma</v>
          </cell>
        </row>
        <row r="504">
          <cell r="B504" t="str">
            <v>Mixed medullary-papillary carcinoma</v>
          </cell>
        </row>
        <row r="505">
          <cell r="B505" t="str">
            <v>Nonencapsulated sclerosing carcinoma</v>
          </cell>
        </row>
        <row r="506">
          <cell r="B506" t="str">
            <v>Multiple endocrine adenomas</v>
          </cell>
        </row>
        <row r="507">
          <cell r="B507" t="str">
            <v>Juxtaglomerular tumor</v>
          </cell>
        </row>
        <row r="508">
          <cell r="B508" t="str">
            <v>Adrenal cortical carcinoma</v>
          </cell>
        </row>
        <row r="509">
          <cell r="B509" t="str">
            <v>Adrenal cortical adenoma, compact cell</v>
          </cell>
        </row>
        <row r="510">
          <cell r="B510" t="str">
            <v>Adrenal cortical adenoma, pigmented</v>
          </cell>
        </row>
        <row r="511">
          <cell r="B511" t="str">
            <v>Adrenal cortical adenoma, clear cell</v>
          </cell>
        </row>
        <row r="512">
          <cell r="B512" t="str">
            <v>Adrenal cortical adenoma, glomerulosa cell</v>
          </cell>
        </row>
        <row r="513">
          <cell r="B513" t="str">
            <v>Adrenal cortical adenoma, mixed cell</v>
          </cell>
        </row>
        <row r="514">
          <cell r="B514" t="str">
            <v>Endometrioid adenocarcinoma, NOS</v>
          </cell>
        </row>
        <row r="515">
          <cell r="B515" t="str">
            <v>Endometrioid adenofibroma, malignant</v>
          </cell>
        </row>
        <row r="516">
          <cell r="B516" t="str">
            <v>Endometrioid adenocarcinoma, secretory variant</v>
          </cell>
        </row>
        <row r="517">
          <cell r="B517" t="str">
            <v>Endometrioid adenocarcinoma, ciliated cell vat</v>
          </cell>
        </row>
        <row r="518">
          <cell r="B518" t="str">
            <v>Adenocarcinoma, endocervical type</v>
          </cell>
        </row>
        <row r="519">
          <cell r="B519" t="str">
            <v>Skin appendage carcinoma</v>
          </cell>
        </row>
        <row r="520">
          <cell r="B520" t="str">
            <v>Follicular fibroma</v>
          </cell>
        </row>
        <row r="521">
          <cell r="B521" t="str">
            <v>Syringofibroadenoma</v>
          </cell>
        </row>
        <row r="522">
          <cell r="B522" t="str">
            <v>Sweat gland adenocarcinoma</v>
          </cell>
        </row>
        <row r="523">
          <cell r="B523" t="str">
            <v>Apocrine adenocarcinoma</v>
          </cell>
        </row>
        <row r="524">
          <cell r="B524" t="str">
            <v>Nodular hidradenoma, malignant</v>
          </cell>
        </row>
        <row r="525">
          <cell r="B525" t="str">
            <v>Malignant eccrine spiradenoma</v>
          </cell>
        </row>
        <row r="526">
          <cell r="B526" t="str">
            <v>Hidrocystoma</v>
          </cell>
        </row>
        <row r="527">
          <cell r="B527" t="str">
            <v>Papillary hidradenoma</v>
          </cell>
        </row>
        <row r="528">
          <cell r="B528" t="str">
            <v>Papillary syringadenoma</v>
          </cell>
        </row>
        <row r="529">
          <cell r="B529" t="str">
            <v>Sclerosing sweat duct carcinoma</v>
          </cell>
        </row>
        <row r="530">
          <cell r="B530" t="str">
            <v>Eccrine papillary adenocarcinoma</v>
          </cell>
        </row>
        <row r="531">
          <cell r="B531" t="str">
            <v>Eccrine poroma, malignant</v>
          </cell>
        </row>
        <row r="532">
          <cell r="B532" t="str">
            <v>Sebaceous adenocarcinoma</v>
          </cell>
        </row>
        <row r="533">
          <cell r="B533" t="str">
            <v>Eccrine adenocarcinoma</v>
          </cell>
        </row>
        <row r="534">
          <cell r="B534" t="str">
            <v>Ceruminous adenocarcinoma</v>
          </cell>
        </row>
        <row r="535">
          <cell r="B535" t="str">
            <v>Mucoepidermoid carcinoma</v>
          </cell>
        </row>
        <row r="536">
          <cell r="B536" t="str">
            <v>Cystadenocarcinoma, NOS</v>
          </cell>
        </row>
        <row r="537">
          <cell r="B537" t="str">
            <v>Serous cystadenocarcinoma, NOS</v>
          </cell>
        </row>
        <row r="538">
          <cell r="B538" t="str">
            <v>Serous cystadenoma, borderline malignancy</v>
          </cell>
        </row>
        <row r="539">
          <cell r="B539" t="str">
            <v>Clear cell cystadenoma</v>
          </cell>
        </row>
        <row r="540">
          <cell r="B540" t="str">
            <v>Clear cell cystic tumor of borderline malignancy</v>
          </cell>
        </row>
        <row r="541">
          <cell r="B541" t="str">
            <v>Papillary cystadenocarcinoma, NOS</v>
          </cell>
        </row>
        <row r="542">
          <cell r="B542" t="str">
            <v>Papillary cystadenoma, borderline  malignancy</v>
          </cell>
        </row>
        <row r="543">
          <cell r="B543" t="str">
            <v>Solid pseudopapillary carcinoma</v>
          </cell>
        </row>
        <row r="544">
          <cell r="B544" t="str">
            <v>Intraductal papillary-mucinous carcinoma,  inve</v>
          </cell>
        </row>
        <row r="545">
          <cell r="B545" t="str">
            <v>Cystic tumor of atrio-ventricular node</v>
          </cell>
        </row>
        <row r="546">
          <cell r="B546" t="str">
            <v>Papillary serous cystadenocarcinoma</v>
          </cell>
        </row>
        <row r="547">
          <cell r="B547" t="str">
            <v>Serous surface papillary carcinoma</v>
          </cell>
        </row>
        <row r="548">
          <cell r="B548" t="str">
            <v>Serous papillary cystic tumor of borderline mnancy</v>
          </cell>
        </row>
        <row r="549">
          <cell r="B549" t="str">
            <v>Serous surface papillary tumor of borderline gnancy</v>
          </cell>
        </row>
        <row r="550">
          <cell r="B550" t="str">
            <v>Mucinous cystadenocarcinoma, NOS</v>
          </cell>
        </row>
        <row r="551">
          <cell r="B551" t="str">
            <v>Papillary mucinous cystadenocarcinoma</v>
          </cell>
        </row>
        <row r="552">
          <cell r="B552" t="str">
            <v>Mucinous cystic tumor of borderline malignancy</v>
          </cell>
        </row>
        <row r="553">
          <cell r="B553" t="str">
            <v>Papillary mucinous cystadenoma, borderline maancy</v>
          </cell>
        </row>
        <row r="554">
          <cell r="B554" t="str">
            <v>Mucinous adenocarcinoma</v>
          </cell>
        </row>
        <row r="555">
          <cell r="B555" t="str">
            <v>Mucin-producing adenocarcinoma</v>
          </cell>
        </row>
        <row r="556">
          <cell r="B556" t="str">
            <v>Mucinous adenocarcinoma, endocervical type</v>
          </cell>
        </row>
        <row r="557">
          <cell r="B557" t="str">
            <v>Signet ring cell carcinoma</v>
          </cell>
        </row>
        <row r="558">
          <cell r="B558" t="str">
            <v>Infiltrating duct carcinoma, NOS</v>
          </cell>
        </row>
        <row r="559">
          <cell r="B559" t="str">
            <v>Comedocarcinoma, NOS</v>
          </cell>
        </row>
        <row r="560">
          <cell r="B560" t="str">
            <v>Secretory carcinoma of breast</v>
          </cell>
        </row>
        <row r="561">
          <cell r="B561" t="str">
            <v>Intraductal papillary adenocarcinoma with invn</v>
          </cell>
        </row>
        <row r="562">
          <cell r="B562" t="str">
            <v>Intracystic carcinoma, NOS</v>
          </cell>
        </row>
        <row r="563">
          <cell r="B563" t="str">
            <v>Intraductal papillomatosis, NOS</v>
          </cell>
        </row>
        <row r="564">
          <cell r="B564" t="str">
            <v>Adenoma of nipple</v>
          </cell>
        </row>
        <row r="565">
          <cell r="B565" t="str">
            <v>Intraductal micropapillary carcinoma</v>
          </cell>
        </row>
        <row r="566">
          <cell r="B566" t="str">
            <v>Cystic hypersecretory carcinoma</v>
          </cell>
        </row>
        <row r="567">
          <cell r="B567" t="str">
            <v>Medullary carcinoma, NOS</v>
          </cell>
        </row>
        <row r="568">
          <cell r="B568" t="str">
            <v>Medullary carcinoma with lymphoid stroma</v>
          </cell>
        </row>
        <row r="569">
          <cell r="B569" t="str">
            <v>Atypical medullary carcinoma</v>
          </cell>
        </row>
        <row r="570">
          <cell r="B570" t="str">
            <v>Duct carcinoma, desmoplastic type</v>
          </cell>
        </row>
        <row r="571">
          <cell r="B571" t="str">
            <v>Lobular carcinoma, NOS</v>
          </cell>
        </row>
        <row r="572">
          <cell r="B572" t="str">
            <v>Infiltrating ductular carcinoma</v>
          </cell>
        </row>
        <row r="573">
          <cell r="B573" t="str">
            <v>Infiltrating duct and lobular carcinoma</v>
          </cell>
        </row>
        <row r="574">
          <cell r="B574" t="str">
            <v>Infiltrating duct mixed with other types of cnoma</v>
          </cell>
        </row>
        <row r="575">
          <cell r="B575" t="str">
            <v>Infiltrating lobular mixed with other types orcinoma</v>
          </cell>
        </row>
        <row r="576">
          <cell r="B576" t="str">
            <v>Polymorphous low grade adenocarcinoma</v>
          </cell>
        </row>
        <row r="577">
          <cell r="B577" t="str">
            <v>Inflammatory carcinoma</v>
          </cell>
        </row>
        <row r="578">
          <cell r="B578" t="str">
            <v>Paget disease, mammary</v>
          </cell>
        </row>
        <row r="579">
          <cell r="B579" t="str">
            <v>Paget disease and infiltrating duct carcinomabreast</v>
          </cell>
        </row>
        <row r="580">
          <cell r="B580" t="str">
            <v>Paget disease, extramammary (except Paget disof bone)</v>
          </cell>
        </row>
        <row r="581">
          <cell r="B581" t="str">
            <v>Paget disease and intraductal carcinoma of breast</v>
          </cell>
        </row>
        <row r="582">
          <cell r="B582" t="str">
            <v>Acinar cell carcinoma</v>
          </cell>
        </row>
        <row r="583">
          <cell r="B583" t="str">
            <v>Acinar cell cystadenocarcinoma</v>
          </cell>
        </row>
        <row r="584">
          <cell r="B584" t="str">
            <v>Adenosquamous carcinoma</v>
          </cell>
        </row>
        <row r="585">
          <cell r="B585" t="str">
            <v>Adenolymphoma</v>
          </cell>
        </row>
        <row r="586">
          <cell r="B586" t="str">
            <v>Epithelial-myoepithelial carcinoma</v>
          </cell>
        </row>
        <row r="587">
          <cell r="B587" t="str">
            <v>Adenocarcinoma with squamous metaplasia</v>
          </cell>
        </row>
        <row r="588">
          <cell r="B588" t="str">
            <v>Adenocarcinoma with cartilaginous and osseousaplasia</v>
          </cell>
        </row>
        <row r="589">
          <cell r="B589" t="str">
            <v>Adenocarcinoma with spindle cell metaplasia</v>
          </cell>
        </row>
        <row r="590">
          <cell r="B590" t="str">
            <v>Adenocarcinoma with apocrine metaplasia</v>
          </cell>
        </row>
        <row r="591">
          <cell r="B591" t="str">
            <v>Adenocarcinoma with neuroendocrine differentin</v>
          </cell>
        </row>
        <row r="592">
          <cell r="B592" t="str">
            <v>Metaplastic carcinoma, NOS</v>
          </cell>
        </row>
        <row r="593">
          <cell r="B593" t="str">
            <v>Hepatoid adenocarcinoma</v>
          </cell>
        </row>
        <row r="594">
          <cell r="B594" t="str">
            <v>Thymoma, malignant, NOS</v>
          </cell>
        </row>
        <row r="595">
          <cell r="B595" t="str">
            <v>Thymoma, type A, malignant</v>
          </cell>
        </row>
        <row r="596">
          <cell r="B596" t="str">
            <v>Thymoma, type AB, malignant</v>
          </cell>
        </row>
        <row r="597">
          <cell r="B597" t="str">
            <v>Thymoma, type B1, malignant</v>
          </cell>
        </row>
        <row r="598">
          <cell r="B598" t="str">
            <v>Thymoma, type B2, malignant</v>
          </cell>
        </row>
        <row r="599">
          <cell r="B599" t="str">
            <v>Thymoma, type B3, malignant</v>
          </cell>
        </row>
        <row r="600">
          <cell r="B600" t="str">
            <v>Thymic carcinoma, NOS</v>
          </cell>
        </row>
        <row r="601">
          <cell r="B601" t="str">
            <v>Ectopic hamartomatous thymoma</v>
          </cell>
        </row>
        <row r="602">
          <cell r="B602" t="str">
            <v>Spindle epithelial tumor with thymus-like element</v>
          </cell>
        </row>
        <row r="603">
          <cell r="B603" t="str">
            <v>Carcinoma showing thymus-like element</v>
          </cell>
        </row>
        <row r="604">
          <cell r="B604" t="str">
            <v>Sex cord-gonadal stromal tumor, NOS</v>
          </cell>
        </row>
        <row r="605">
          <cell r="B605" t="str">
            <v>Sex cord-gonadal stromal tumor, incompletely n</v>
          </cell>
        </row>
        <row r="606">
          <cell r="B606" t="str">
            <v>Sex cord-gonadal stromal tumor, mixed forms</v>
          </cell>
        </row>
        <row r="607">
          <cell r="B607" t="str">
            <v>Stromal tumor with minor sex cord elements</v>
          </cell>
        </row>
        <row r="608">
          <cell r="B608" t="str">
            <v>Thecoma, malignant</v>
          </cell>
        </row>
        <row r="609">
          <cell r="B609" t="str">
            <v>Thecoma, luteinized</v>
          </cell>
        </row>
        <row r="610">
          <cell r="B610" t="str">
            <v>Sclerosing stromal tumor</v>
          </cell>
        </row>
        <row r="611">
          <cell r="B611" t="str">
            <v>Luteoma, NOS</v>
          </cell>
        </row>
        <row r="612">
          <cell r="B612" t="str">
            <v>Granulosa cell tumor, malignant</v>
          </cell>
        </row>
        <row r="613">
          <cell r="B613" t="str">
            <v>Granulosa cell-theca cell tumor</v>
          </cell>
        </row>
        <row r="614">
          <cell r="B614" t="str">
            <v>Granulosa cell tumor, juvenile</v>
          </cell>
        </row>
        <row r="615">
          <cell r="B615" t="str">
            <v>Sex cord tumor with annular tubules</v>
          </cell>
        </row>
        <row r="616">
          <cell r="B616" t="str">
            <v>Androblastoma, malignant</v>
          </cell>
        </row>
        <row r="617">
          <cell r="B617" t="str">
            <v>Sertoli-Leydig cell tumor, poorly differentiated</v>
          </cell>
        </row>
        <row r="618">
          <cell r="B618" t="str">
            <v>Gynandroblastoma</v>
          </cell>
        </row>
        <row r="619">
          <cell r="B619" t="str">
            <v>Sertoli-Leydig cell tumor, retiform</v>
          </cell>
        </row>
        <row r="620">
          <cell r="B620" t="str">
            <v>Sertoli-Leydig cell, poorly diffn, with heterous elements</v>
          </cell>
        </row>
        <row r="621">
          <cell r="B621" t="str">
            <v>Sertoli cell carcinoma</v>
          </cell>
        </row>
        <row r="622">
          <cell r="B622" t="str">
            <v>Sertoli cell tumor with lipid storage</v>
          </cell>
        </row>
        <row r="623">
          <cell r="B623" t="str">
            <v>Large cell calcifying Sertoli cell tumor</v>
          </cell>
        </row>
        <row r="624">
          <cell r="B624" t="str">
            <v>Leydig cell tumor, malignant</v>
          </cell>
        </row>
        <row r="625">
          <cell r="B625" t="str">
            <v>Hilus cell tumor</v>
          </cell>
        </row>
        <row r="626">
          <cell r="B626" t="str">
            <v>Steroid cell tumor, malignant</v>
          </cell>
        </row>
        <row r="627">
          <cell r="B627" t="str">
            <v>Adrenal rest tumor</v>
          </cell>
        </row>
        <row r="628">
          <cell r="B628" t="str">
            <v>Paraganglioma, malignant</v>
          </cell>
        </row>
        <row r="629">
          <cell r="B629" t="str">
            <v>Sympathetic paraganglioma</v>
          </cell>
        </row>
        <row r="630">
          <cell r="B630" t="str">
            <v>Parasympathetic paraganglioma</v>
          </cell>
        </row>
        <row r="631">
          <cell r="B631" t="str">
            <v>Gangliocytic paraganglioma</v>
          </cell>
        </row>
        <row r="632">
          <cell r="B632" t="str">
            <v>Glomus jugulare tumor, NOS</v>
          </cell>
        </row>
        <row r="633">
          <cell r="B633" t="str">
            <v>Aortic body tumor</v>
          </cell>
        </row>
        <row r="634">
          <cell r="B634" t="str">
            <v>Carotid body tumor</v>
          </cell>
        </row>
        <row r="635">
          <cell r="B635" t="str">
            <v>Extra-adrenal paraganglioma, malignant</v>
          </cell>
        </row>
        <row r="636">
          <cell r="B636" t="str">
            <v>Pheochromocytoma, malignant</v>
          </cell>
        </row>
        <row r="637">
          <cell r="B637" t="str">
            <v>Glomangiosarcoma</v>
          </cell>
        </row>
        <row r="638">
          <cell r="B638" t="str">
            <v>Glomus tumor, malignant</v>
          </cell>
        </row>
        <row r="639">
          <cell r="B639" t="str">
            <v>Glomangioma</v>
          </cell>
        </row>
        <row r="640">
          <cell r="B640" t="str">
            <v>Glomangiomyoma</v>
          </cell>
        </row>
        <row r="641">
          <cell r="B641" t="str">
            <v>Malignant melanoma, NOS (except juvenile mela)</v>
          </cell>
        </row>
        <row r="642">
          <cell r="B642" t="str">
            <v>Nodular melanoma</v>
          </cell>
        </row>
        <row r="643">
          <cell r="B643" t="str">
            <v>Balloon cell melanoma</v>
          </cell>
        </row>
        <row r="644">
          <cell r="B644" t="str">
            <v>Malignant melanoma, regressing</v>
          </cell>
        </row>
        <row r="645">
          <cell r="B645" t="str">
            <v>Neuronevus</v>
          </cell>
        </row>
        <row r="646">
          <cell r="B646" t="str">
            <v>Magnocellular nevus</v>
          </cell>
        </row>
        <row r="647">
          <cell r="B647" t="str">
            <v>Dysplastic nevus</v>
          </cell>
        </row>
        <row r="648">
          <cell r="B648" t="str">
            <v>Meningeal melanomatosis</v>
          </cell>
        </row>
        <row r="649">
          <cell r="B649" t="str">
            <v>Amelanotic melanoma</v>
          </cell>
        </row>
        <row r="650">
          <cell r="B650" t="str">
            <v>Malignant melanoma in junctional nevus</v>
          </cell>
        </row>
        <row r="651">
          <cell r="B651" t="str">
            <v>Malignant melanoma in precancerous  melanosis</v>
          </cell>
        </row>
        <row r="652">
          <cell r="B652" t="str">
            <v>Lentigo maligna melanoma</v>
          </cell>
        </row>
        <row r="653">
          <cell r="B653" t="str">
            <v>Superficial spreading melanoma</v>
          </cell>
        </row>
        <row r="654">
          <cell r="B654" t="str">
            <v>Acral lentiginous melanoma, malignant</v>
          </cell>
        </row>
        <row r="655">
          <cell r="B655" t="str">
            <v>Desmoplastic melanoma, malignant</v>
          </cell>
        </row>
        <row r="656">
          <cell r="B656" t="str">
            <v>Mucosal lentiginous melanoma</v>
          </cell>
        </row>
        <row r="657">
          <cell r="B657" t="str">
            <v>Intradermal nevus</v>
          </cell>
        </row>
        <row r="658">
          <cell r="B658" t="str">
            <v>Compound nevus</v>
          </cell>
        </row>
        <row r="659">
          <cell r="B659" t="str">
            <v>Malignant melanoma in giant pigmented nevus</v>
          </cell>
        </row>
        <row r="660">
          <cell r="B660" t="str">
            <v>Proliferative dermal lesion in congenital nevus</v>
          </cell>
        </row>
        <row r="661">
          <cell r="B661" t="str">
            <v>Mixed epithelioid and spindle cell melanoma</v>
          </cell>
        </row>
        <row r="662">
          <cell r="B662" t="str">
            <v>Epithelioid cell melanoma</v>
          </cell>
        </row>
        <row r="663">
          <cell r="B663" t="str">
            <v>Spindle cell melanoma, NOS</v>
          </cell>
        </row>
        <row r="664">
          <cell r="B664" t="str">
            <v>Spindle cell melanoma, type A</v>
          </cell>
        </row>
        <row r="665">
          <cell r="B665" t="str">
            <v>Spindle cell melanoma, type B</v>
          </cell>
        </row>
        <row r="666">
          <cell r="B666" t="str">
            <v>Blue nevus, malignant</v>
          </cell>
        </row>
        <row r="667">
          <cell r="B667" t="str">
            <v>Cellular blue nevus</v>
          </cell>
        </row>
        <row r="668">
          <cell r="B668" t="str">
            <v>Sarcoma, NOS</v>
          </cell>
        </row>
        <row r="669">
          <cell r="B669" t="str">
            <v>Spindle cell sarcoma</v>
          </cell>
        </row>
        <row r="670">
          <cell r="B670" t="str">
            <v>Giant cell sarcoma (except of bone)</v>
          </cell>
        </row>
        <row r="671">
          <cell r="B671" t="str">
            <v>Small cell sarcoma</v>
          </cell>
        </row>
        <row r="672">
          <cell r="B672" t="str">
            <v>Epithelioid sarcoma</v>
          </cell>
        </row>
        <row r="673">
          <cell r="B673" t="str">
            <v>Undifferentiated sarcoma</v>
          </cell>
        </row>
        <row r="674">
          <cell r="B674" t="str">
            <v>Desmoplastic small round cell tumor</v>
          </cell>
        </row>
        <row r="675">
          <cell r="B675" t="str">
            <v>Fibrosarcoma, NOS</v>
          </cell>
        </row>
        <row r="676">
          <cell r="B676" t="str">
            <v>Fibromyxosarcoma</v>
          </cell>
        </row>
        <row r="677">
          <cell r="B677" t="str">
            <v>Periosteal fibrosarcoma</v>
          </cell>
        </row>
        <row r="678">
          <cell r="B678" t="str">
            <v>Fascial fibrosarcoma</v>
          </cell>
        </row>
        <row r="679">
          <cell r="B679" t="str">
            <v>Infantile fibrosarcoma</v>
          </cell>
        </row>
        <row r="680">
          <cell r="B680" t="str">
            <v>Solitary fibrous tumor, malignant</v>
          </cell>
        </row>
        <row r="681">
          <cell r="B681" t="str">
            <v>Elastofibroma</v>
          </cell>
        </row>
        <row r="682">
          <cell r="B682" t="str">
            <v>Aggressive fibromatosis</v>
          </cell>
        </row>
        <row r="683">
          <cell r="B683" t="str">
            <v>Abdominal fibromatosis</v>
          </cell>
        </row>
        <row r="684">
          <cell r="B684" t="str">
            <v>Desmoplastic fibroma</v>
          </cell>
        </row>
        <row r="685">
          <cell r="B685" t="str">
            <v>Myofibromatosis</v>
          </cell>
        </row>
        <row r="686">
          <cell r="B686" t="str">
            <v>Myofibroblastic tumor, NOS</v>
          </cell>
        </row>
        <row r="687">
          <cell r="B687" t="str">
            <v>Angiomyofibroblastoma</v>
          </cell>
        </row>
        <row r="688">
          <cell r="B688" t="str">
            <v>Myofibroblastic tumor, peribronchial</v>
          </cell>
        </row>
        <row r="689">
          <cell r="B689" t="str">
            <v>Malignant fibrous histiocytoma</v>
          </cell>
        </row>
        <row r="690">
          <cell r="B690" t="str">
            <v>Histiocytoma, NOS</v>
          </cell>
        </row>
        <row r="691">
          <cell r="B691" t="str">
            <v>Dermatofibrosarcoma, NOS</v>
          </cell>
        </row>
        <row r="692">
          <cell r="B692" t="str">
            <v>Pigmented dermatofibrosarcoma protuberans</v>
          </cell>
        </row>
        <row r="693">
          <cell r="B693" t="str">
            <v>Giant cell fibroblastoma</v>
          </cell>
        </row>
        <row r="694">
          <cell r="B694" t="str">
            <v>Plexiform fibrohistiocytic tumor</v>
          </cell>
        </row>
        <row r="695">
          <cell r="B695" t="str">
            <v>Angiomatoid fibrous histiocytoma</v>
          </cell>
        </row>
        <row r="696">
          <cell r="B696" t="str">
            <v>Myxosarcoma</v>
          </cell>
        </row>
        <row r="697">
          <cell r="B697" t="str">
            <v>Angiomyxoma</v>
          </cell>
        </row>
        <row r="698">
          <cell r="B698" t="str">
            <v>Ossifying fibromyxoid tumor</v>
          </cell>
        </row>
        <row r="699">
          <cell r="B699" t="str">
            <v>Liposarcoma, NOS</v>
          </cell>
        </row>
        <row r="700">
          <cell r="B700" t="str">
            <v>Liposarcoma, well differentiated</v>
          </cell>
        </row>
        <row r="701">
          <cell r="B701" t="str">
            <v>Myxoid liposarcoma</v>
          </cell>
        </row>
        <row r="702">
          <cell r="B702" t="str">
            <v>Round cell liposarcoma</v>
          </cell>
        </row>
        <row r="703">
          <cell r="B703" t="str">
            <v>Pleomorphic liposarcoma</v>
          </cell>
        </row>
        <row r="704">
          <cell r="B704" t="str">
            <v>Mixed liposarcoma</v>
          </cell>
        </row>
        <row r="705">
          <cell r="B705" t="str">
            <v>Intramuscular lipoma</v>
          </cell>
        </row>
        <row r="706">
          <cell r="B706" t="str">
            <v>Fibroblastic liposarcoma</v>
          </cell>
        </row>
        <row r="707">
          <cell r="B707" t="str">
            <v>Dedifferentiated liposarcoma</v>
          </cell>
        </row>
        <row r="708">
          <cell r="B708" t="str">
            <v>Angiomyolipoma</v>
          </cell>
        </row>
        <row r="709">
          <cell r="B709" t="str">
            <v>Angiolipoma, NOS</v>
          </cell>
        </row>
        <row r="710">
          <cell r="B710" t="str">
            <v>Chondroid lipoma</v>
          </cell>
        </row>
        <row r="711">
          <cell r="B711" t="str">
            <v>Myelolipoma</v>
          </cell>
        </row>
        <row r="712">
          <cell r="B712" t="str">
            <v>Hibernoma</v>
          </cell>
        </row>
        <row r="713">
          <cell r="B713" t="str">
            <v>Lipoblastomatosis</v>
          </cell>
        </row>
        <row r="714">
          <cell r="B714" t="str">
            <v>Leiomyosarcoma, NOS</v>
          </cell>
        </row>
        <row r="715">
          <cell r="B715" t="str">
            <v>Epithelioid leiomyosarcoma</v>
          </cell>
        </row>
        <row r="716">
          <cell r="B716" t="str">
            <v>Cellular leiomyoma</v>
          </cell>
        </row>
        <row r="717">
          <cell r="B717" t="str">
            <v>Bizarre leiomyoma</v>
          </cell>
        </row>
        <row r="718">
          <cell r="B718" t="str">
            <v>Angiomyosarcoma</v>
          </cell>
        </row>
        <row r="719">
          <cell r="B719" t="str">
            <v>Myosarcoma</v>
          </cell>
        </row>
        <row r="720">
          <cell r="B720" t="str">
            <v>Myxoid leiomyosarcoma</v>
          </cell>
        </row>
        <row r="721">
          <cell r="B721" t="str">
            <v>Smooth muscle tumor of uncertain malignant poial</v>
          </cell>
        </row>
        <row r="722">
          <cell r="B722" t="str">
            <v>Metastasizing leiomyoma</v>
          </cell>
        </row>
        <row r="723">
          <cell r="B723" t="str">
            <v>Rhabdomyosarcoma, NOS</v>
          </cell>
        </row>
        <row r="724">
          <cell r="B724" t="str">
            <v>Pleomorphic rhabdomyosarcoma, adult type</v>
          </cell>
        </row>
        <row r="725">
          <cell r="B725" t="str">
            <v>Mixed type rhabdomyosarcoma</v>
          </cell>
        </row>
        <row r="726">
          <cell r="B726" t="str">
            <v>Fetal rhabdomyoma</v>
          </cell>
        </row>
        <row r="727">
          <cell r="B727" t="str">
            <v>Adult rhabdomyoma</v>
          </cell>
        </row>
        <row r="728">
          <cell r="B728" t="str">
            <v>Genital rhabdomyoma</v>
          </cell>
        </row>
        <row r="729">
          <cell r="B729" t="str">
            <v>Embryonal rhabdomyosarcoma, NOS</v>
          </cell>
        </row>
        <row r="730">
          <cell r="B730" t="str">
            <v>Spindle cell rhabdomyosarcoma</v>
          </cell>
        </row>
        <row r="731">
          <cell r="B731" t="str">
            <v>Alveolar rhabdomyosarcoma</v>
          </cell>
        </row>
        <row r="732">
          <cell r="B732" t="str">
            <v>Rhabdomyosarcoma with ganglionic differentiation</v>
          </cell>
        </row>
        <row r="733">
          <cell r="B733" t="str">
            <v>Endometrial stromal sarcoma, NOS</v>
          </cell>
        </row>
        <row r="734">
          <cell r="B734" t="str">
            <v>Endometrial stromal sarcoma, low grade</v>
          </cell>
        </row>
        <row r="735">
          <cell r="B735" t="str">
            <v>Adenomyoma</v>
          </cell>
        </row>
        <row r="736">
          <cell r="B736" t="str">
            <v>Adenosarcoma</v>
          </cell>
        </row>
        <row r="737">
          <cell r="B737" t="str">
            <v>Carcinofibroma</v>
          </cell>
        </row>
        <row r="738">
          <cell r="B738" t="str">
            <v>Stromal sarcoma, NOS</v>
          </cell>
        </row>
        <row r="739">
          <cell r="B739" t="str">
            <v>Gastrointestinal stromal sarcoma</v>
          </cell>
        </row>
        <row r="740">
          <cell r="B740" t="str">
            <v>Mixed tumor, malignant, NOS</v>
          </cell>
        </row>
        <row r="741">
          <cell r="B741" t="str">
            <v>Carcinoma in pleomorphic adenoma</v>
          </cell>
        </row>
        <row r="742">
          <cell r="B742" t="str">
            <v>Mullerian mixed tumor</v>
          </cell>
        </row>
        <row r="743">
          <cell r="B743" t="str">
            <v>Mesodermal mixed tumor</v>
          </cell>
        </row>
        <row r="744">
          <cell r="B744" t="str">
            <v>Malignant cystic nephroma</v>
          </cell>
        </row>
        <row r="745">
          <cell r="B745" t="str">
            <v>Nephroblastoma, NOS</v>
          </cell>
        </row>
        <row r="746">
          <cell r="B746" t="str">
            <v>Malignant rhabdoid tumor</v>
          </cell>
        </row>
        <row r="747">
          <cell r="B747" t="str">
            <v>Clear cell sarcoma of kidney</v>
          </cell>
        </row>
        <row r="748">
          <cell r="B748" t="str">
            <v>Nephrogenic adenofibroma</v>
          </cell>
        </row>
        <row r="749">
          <cell r="B749" t="str">
            <v>Renomedullary interstitial cell tumor</v>
          </cell>
        </row>
        <row r="750">
          <cell r="B750" t="str">
            <v>Ossifying renal tumor</v>
          </cell>
        </row>
        <row r="751">
          <cell r="B751" t="str">
            <v>Hepatoblastoma</v>
          </cell>
        </row>
        <row r="752">
          <cell r="B752" t="str">
            <v>Pancreatoblastoma</v>
          </cell>
        </row>
        <row r="753">
          <cell r="B753" t="str">
            <v>Pulmonary blastoma</v>
          </cell>
        </row>
        <row r="754">
          <cell r="B754" t="str">
            <v>Pleuropulmonary blastoma</v>
          </cell>
        </row>
        <row r="755">
          <cell r="B755" t="str">
            <v>Sialoblastoma</v>
          </cell>
        </row>
        <row r="756">
          <cell r="B756" t="str">
            <v>Carcinosarcoma, NOS</v>
          </cell>
        </row>
        <row r="757">
          <cell r="B757" t="str">
            <v>Carcinosarcoma, embryonal</v>
          </cell>
        </row>
        <row r="758">
          <cell r="B758" t="str">
            <v>Malignant myoepithelioma</v>
          </cell>
        </row>
        <row r="759">
          <cell r="B759" t="str">
            <v>Adenomyoepithelioma</v>
          </cell>
        </row>
        <row r="760">
          <cell r="B760" t="str">
            <v>Mesenchymoma, malignant</v>
          </cell>
        </row>
        <row r="761">
          <cell r="B761" t="str">
            <v>Embryonal sarcoma</v>
          </cell>
        </row>
        <row r="762">
          <cell r="B762" t="str">
            <v>Brenner tumor, malignant</v>
          </cell>
        </row>
        <row r="763">
          <cell r="B763" t="str">
            <v>Fibroadenoma, NOS</v>
          </cell>
        </row>
        <row r="764">
          <cell r="B764" t="str">
            <v>Intracanalicular fibroadenoma</v>
          </cell>
        </row>
        <row r="765">
          <cell r="B765" t="str">
            <v>Pericanalicular fibroadenoma</v>
          </cell>
        </row>
        <row r="766">
          <cell r="B766" t="str">
            <v>Adenofibroma, NOS</v>
          </cell>
        </row>
        <row r="767">
          <cell r="B767" t="str">
            <v>Serous adenocarcinofibroma</v>
          </cell>
        </row>
        <row r="768">
          <cell r="B768" t="str">
            <v>Mucinous adenocarcinofibroma</v>
          </cell>
        </row>
        <row r="769">
          <cell r="B769" t="str">
            <v>Giant fibroadenoma</v>
          </cell>
        </row>
        <row r="770">
          <cell r="B770" t="str">
            <v>Phyllodes tumor, malignant</v>
          </cell>
        </row>
        <row r="771">
          <cell r="B771" t="str">
            <v>Juvenile fibroadenoma</v>
          </cell>
        </row>
        <row r="772">
          <cell r="B772" t="str">
            <v>Synovial sarcoma, NOS</v>
          </cell>
        </row>
        <row r="773">
          <cell r="B773" t="str">
            <v>Synovial sarcoma, spindle cell</v>
          </cell>
        </row>
        <row r="774">
          <cell r="B774" t="str">
            <v>Synovial sarcoma, epithelioid cell</v>
          </cell>
        </row>
        <row r="775">
          <cell r="B775" t="str">
            <v>Synovial sarcoma, biphasic</v>
          </cell>
        </row>
        <row r="776">
          <cell r="B776" t="str">
            <v>Clear cell sarcoma, NOS (except of kidney)</v>
          </cell>
        </row>
        <row r="777">
          <cell r="B777" t="str">
            <v>Mesothelioma, malignant</v>
          </cell>
        </row>
        <row r="778">
          <cell r="B778" t="str">
            <v>Fibrous mesothelioma, malignant</v>
          </cell>
        </row>
        <row r="779">
          <cell r="B779" t="str">
            <v>Epithelioid mesothelioma, malignant</v>
          </cell>
        </row>
        <row r="780">
          <cell r="B780" t="str">
            <v>Mesothelioma, biphasic, malignant</v>
          </cell>
        </row>
        <row r="781">
          <cell r="B781" t="str">
            <v>Adenomatoid tumor, NOS</v>
          </cell>
        </row>
        <row r="782">
          <cell r="B782" t="str">
            <v>Cystic mesothelioma, NOS</v>
          </cell>
        </row>
        <row r="783">
          <cell r="B783" t="str">
            <v>Dysgerminoma</v>
          </cell>
        </row>
        <row r="784">
          <cell r="B784" t="str">
            <v>Seminoma, NOS</v>
          </cell>
        </row>
        <row r="785">
          <cell r="B785" t="str">
            <v>Seminoma, anaplastic</v>
          </cell>
        </row>
        <row r="786">
          <cell r="B786" t="str">
            <v>Spermatocytic seminoma</v>
          </cell>
        </row>
        <row r="787">
          <cell r="B787" t="str">
            <v>Germinoma</v>
          </cell>
        </row>
        <row r="788">
          <cell r="B788" t="str">
            <v>Germ cell tumor, nonseminomatous</v>
          </cell>
        </row>
        <row r="789">
          <cell r="B789" t="str">
            <v>Embryonal carcinoma, NOS</v>
          </cell>
        </row>
        <row r="790">
          <cell r="B790" t="str">
            <v>Yolk sac tumor</v>
          </cell>
        </row>
        <row r="791">
          <cell r="B791" t="str">
            <v>Polyembryoma</v>
          </cell>
        </row>
        <row r="792">
          <cell r="B792" t="str">
            <v>Gonadoblastoma</v>
          </cell>
        </row>
        <row r="793">
          <cell r="B793" t="str">
            <v>Teratoma, malignant, NOS</v>
          </cell>
        </row>
        <row r="794">
          <cell r="B794" t="str">
            <v>Teratocarcinoma</v>
          </cell>
        </row>
        <row r="795">
          <cell r="B795" t="str">
            <v>Malignant teratoma, undifferentiated</v>
          </cell>
        </row>
        <row r="796">
          <cell r="B796" t="str">
            <v>Malignant teratoma, intermediate</v>
          </cell>
        </row>
        <row r="797">
          <cell r="B797" t="str">
            <v>Teratoma with malignant transformation</v>
          </cell>
        </row>
        <row r="798">
          <cell r="B798" t="str">
            <v>Mixed germ cell tumor</v>
          </cell>
        </row>
        <row r="799">
          <cell r="B799" t="str">
            <v>Struma ovarii, malignant</v>
          </cell>
        </row>
        <row r="800">
          <cell r="B800" t="str">
            <v>Strumal carcinoid</v>
          </cell>
        </row>
        <row r="801">
          <cell r="B801" t="str">
            <v>Choriocarcinoma, NOS</v>
          </cell>
        </row>
        <row r="802">
          <cell r="B802" t="str">
            <v>Choriocarcinoma combined with other germ cellments</v>
          </cell>
        </row>
        <row r="803">
          <cell r="B803" t="str">
            <v>Malignant teratoma, trophoblastic</v>
          </cell>
        </row>
        <row r="804">
          <cell r="B804" t="str">
            <v>Partial hydatidiform mole</v>
          </cell>
        </row>
        <row r="805">
          <cell r="B805" t="str">
            <v>Placental site trophoblastic tumor</v>
          </cell>
        </row>
        <row r="806">
          <cell r="B806" t="str">
            <v>Trophoblastic tumor, epithelioid</v>
          </cell>
        </row>
        <row r="807">
          <cell r="B807" t="str">
            <v>Mesonephroma, malignant</v>
          </cell>
        </row>
        <row r="808">
          <cell r="B808" t="str">
            <v>Hemangiosarcoma</v>
          </cell>
        </row>
        <row r="809">
          <cell r="B809" t="str">
            <v>Cavernous hemangioma</v>
          </cell>
        </row>
        <row r="810">
          <cell r="B810" t="str">
            <v>Venous hemangioma</v>
          </cell>
        </row>
        <row r="811">
          <cell r="B811" t="str">
            <v>Racemose hemangioma</v>
          </cell>
        </row>
        <row r="812">
          <cell r="B812" t="str">
            <v>Kupffer cell sarcoma</v>
          </cell>
        </row>
        <row r="813">
          <cell r="B813" t="str">
            <v>Epithelioid hemangioma</v>
          </cell>
        </row>
        <row r="814">
          <cell r="B814" t="str">
            <v>Hemangioendothelioma, malignant</v>
          </cell>
        </row>
        <row r="815">
          <cell r="B815" t="str">
            <v>Capillary hemangioma</v>
          </cell>
        </row>
        <row r="816">
          <cell r="B816" t="str">
            <v>Intramuscular hemangioma</v>
          </cell>
        </row>
        <row r="817">
          <cell r="B817" t="str">
            <v>Epithelioid hemangioendothelioma, malignant</v>
          </cell>
        </row>
        <row r="818">
          <cell r="B818" t="str">
            <v>Endovascular papillary angioendothelioma</v>
          </cell>
        </row>
        <row r="819">
          <cell r="B819" t="str">
            <v>Spindle cell hemangioendothelioma</v>
          </cell>
        </row>
        <row r="820">
          <cell r="B820" t="str">
            <v>Kaposi sarcoma</v>
          </cell>
        </row>
        <row r="821">
          <cell r="B821" t="str">
            <v>Angiokeratoma</v>
          </cell>
        </row>
        <row r="822">
          <cell r="B822" t="str">
            <v>Verrucous keratotic hemangioma</v>
          </cell>
        </row>
        <row r="823">
          <cell r="B823" t="str">
            <v>Hemangiopericytoma, malignant</v>
          </cell>
        </row>
        <row r="824">
          <cell r="B824" t="str">
            <v>Angiofibroma, NOS</v>
          </cell>
        </row>
        <row r="825">
          <cell r="B825" t="str">
            <v>Hemangioblastoma</v>
          </cell>
        </row>
        <row r="826">
          <cell r="B826" t="str">
            <v>Lymphangiosarcoma</v>
          </cell>
        </row>
        <row r="827">
          <cell r="B827" t="str">
            <v>Capillary lymphangioma</v>
          </cell>
        </row>
        <row r="828">
          <cell r="B828" t="str">
            <v>Cavernous lymphangioma</v>
          </cell>
        </row>
        <row r="829">
          <cell r="B829" t="str">
            <v>Cystic lymphangioma</v>
          </cell>
        </row>
        <row r="830">
          <cell r="B830" t="str">
            <v>Lymphangiomyomatosis</v>
          </cell>
        </row>
        <row r="831">
          <cell r="B831" t="str">
            <v>Hemolymphangioma</v>
          </cell>
        </row>
        <row r="832">
          <cell r="B832" t="str">
            <v>Osteosarcoma, NOS</v>
          </cell>
        </row>
        <row r="833">
          <cell r="B833" t="str">
            <v>Chondroblastic osteosarcoma</v>
          </cell>
        </row>
        <row r="834">
          <cell r="B834" t="str">
            <v>Fibroblastic osteosarcoma</v>
          </cell>
        </row>
        <row r="835">
          <cell r="B835" t="str">
            <v>Telangiectatic osteosarcoma</v>
          </cell>
        </row>
        <row r="836">
          <cell r="B836" t="str">
            <v>Osteosarcoma in Paget disease of bone</v>
          </cell>
        </row>
        <row r="837">
          <cell r="B837" t="str">
            <v>Small cell osteosarcoma</v>
          </cell>
        </row>
        <row r="838">
          <cell r="B838" t="str">
            <v>Central osteosarcoma</v>
          </cell>
        </row>
        <row r="839">
          <cell r="B839" t="str">
            <v>Intraosseous well differentiated osteosarcoma</v>
          </cell>
        </row>
        <row r="840">
          <cell r="B840" t="str">
            <v>Osteoid osteoma, NOS</v>
          </cell>
        </row>
        <row r="841">
          <cell r="B841" t="str">
            <v>Parosteal osteosarcoma</v>
          </cell>
        </row>
        <row r="842">
          <cell r="B842" t="str">
            <v>Periosteal osteosarcoma</v>
          </cell>
        </row>
        <row r="843">
          <cell r="B843" t="str">
            <v>High grade surface osteosarcoma</v>
          </cell>
        </row>
        <row r="844">
          <cell r="B844" t="str">
            <v>Intracortical osteosarcoma</v>
          </cell>
        </row>
        <row r="845">
          <cell r="B845" t="str">
            <v>Aggressive osteoblastoma</v>
          </cell>
        </row>
        <row r="846">
          <cell r="B846" t="str">
            <v>Osteochondromatosis, NOS</v>
          </cell>
        </row>
        <row r="847">
          <cell r="B847" t="str">
            <v>Chondrosarcoma, NOS</v>
          </cell>
        </row>
        <row r="848">
          <cell r="B848" t="str">
            <v>Juxtacortical chondrosarcoma</v>
          </cell>
        </row>
        <row r="849">
          <cell r="B849" t="str">
            <v>Chondroblastoma, malignant</v>
          </cell>
        </row>
        <row r="850">
          <cell r="B850" t="str">
            <v>Myxoid chondrosarcoma</v>
          </cell>
        </row>
        <row r="851">
          <cell r="B851" t="str">
            <v>Mesenchymal chondrosarcoma</v>
          </cell>
        </row>
        <row r="852">
          <cell r="B852" t="str">
            <v>Chondromyxoid fibroma</v>
          </cell>
        </row>
        <row r="853">
          <cell r="B853" t="str">
            <v>Clear cell chondrosarcoma</v>
          </cell>
        </row>
        <row r="854">
          <cell r="B854" t="str">
            <v>Dedifferentiated chondrosarcoma</v>
          </cell>
        </row>
        <row r="855">
          <cell r="B855" t="str">
            <v>Giant cell tumor of bone, malignant</v>
          </cell>
        </row>
        <row r="856">
          <cell r="B856" t="str">
            <v>Malignant giant cell tumor of soft parts</v>
          </cell>
        </row>
        <row r="857">
          <cell r="B857" t="str">
            <v>Malignant tenosynovial giant cell tumor</v>
          </cell>
        </row>
        <row r="858">
          <cell r="B858" t="str">
            <v>Ewing sarcoma</v>
          </cell>
        </row>
        <row r="859">
          <cell r="B859" t="str">
            <v>Adamantinoma of long bones</v>
          </cell>
        </row>
        <row r="860">
          <cell r="B860" t="str">
            <v>Ossifying fibroma</v>
          </cell>
        </row>
        <row r="861">
          <cell r="B861" t="str">
            <v>Odontogenic tumor, malignant</v>
          </cell>
        </row>
        <row r="862">
          <cell r="B862" t="str">
            <v>Ameloblastic fibrodentinoma</v>
          </cell>
        </row>
        <row r="863">
          <cell r="B863" t="str">
            <v>Cementoma, NOS</v>
          </cell>
        </row>
        <row r="864">
          <cell r="B864" t="str">
            <v>Cementoblastoma, benign</v>
          </cell>
        </row>
        <row r="865">
          <cell r="B865" t="str">
            <v>Cementifying fibroma</v>
          </cell>
        </row>
        <row r="866">
          <cell r="B866" t="str">
            <v>Gigantiform cementoma</v>
          </cell>
        </row>
        <row r="867">
          <cell r="B867" t="str">
            <v>Odontoma, NOS</v>
          </cell>
        </row>
        <row r="868">
          <cell r="B868" t="str">
            <v>Compound odontoma</v>
          </cell>
        </row>
        <row r="869">
          <cell r="B869" t="str">
            <v>Complex odontoma</v>
          </cell>
        </row>
        <row r="870">
          <cell r="B870" t="str">
            <v>Ameloblastic odontosarcoma</v>
          </cell>
        </row>
        <row r="871">
          <cell r="B871" t="str">
            <v>Adenomatoid odontogenic tumor</v>
          </cell>
        </row>
        <row r="872">
          <cell r="B872" t="str">
            <v>Calcifying odontogenic cyst</v>
          </cell>
        </row>
        <row r="873">
          <cell r="B873" t="str">
            <v>Odontogenic ghost cell tumor</v>
          </cell>
        </row>
        <row r="874">
          <cell r="B874" t="str">
            <v>Ameloblastoma, malignant</v>
          </cell>
        </row>
        <row r="875">
          <cell r="B875" t="str">
            <v>Odontoameloblastoma</v>
          </cell>
        </row>
        <row r="876">
          <cell r="B876" t="str">
            <v>Squamous odontogenic tumor</v>
          </cell>
        </row>
        <row r="877">
          <cell r="B877" t="str">
            <v>Odontogenic myxoma</v>
          </cell>
        </row>
        <row r="878">
          <cell r="B878" t="str">
            <v>Central odontogenic fibroma</v>
          </cell>
        </row>
        <row r="879">
          <cell r="B879" t="str">
            <v>Peripheral odontogenic fibroma</v>
          </cell>
        </row>
        <row r="880">
          <cell r="B880" t="str">
            <v>Ameloblastic fibrosarcoma</v>
          </cell>
        </row>
        <row r="881">
          <cell r="B881" t="str">
            <v>Calcifying epithelial odontogenic tumor</v>
          </cell>
        </row>
        <row r="882">
          <cell r="B882" t="str">
            <v>Clear cell odontogenic tumor</v>
          </cell>
        </row>
        <row r="883">
          <cell r="B883" t="str">
            <v>Odontogenic carcinosarcoma</v>
          </cell>
        </row>
        <row r="884">
          <cell r="B884" t="str">
            <v>Craniopharyngioma</v>
          </cell>
        </row>
        <row r="885">
          <cell r="B885" t="str">
            <v>Craniopharyngioma, adamantinomatous</v>
          </cell>
        </row>
        <row r="886">
          <cell r="B886" t="str">
            <v>Craniopharyngioma, papillary</v>
          </cell>
        </row>
        <row r="887">
          <cell r="B887" t="str">
            <v>Pinealoma, NOS</v>
          </cell>
        </row>
        <row r="888">
          <cell r="B888" t="str">
            <v>Pineocytoma</v>
          </cell>
        </row>
        <row r="889">
          <cell r="B889" t="str">
            <v>Pineoblastoma</v>
          </cell>
        </row>
        <row r="890">
          <cell r="B890" t="str">
            <v>Melanotic neuroectodermal tumor</v>
          </cell>
        </row>
        <row r="891">
          <cell r="B891" t="str">
            <v>Peripheral neuroectodermal tumor</v>
          </cell>
        </row>
        <row r="892">
          <cell r="B892" t="str">
            <v>Askin tumor</v>
          </cell>
        </row>
        <row r="893">
          <cell r="B893" t="str">
            <v>Chordoma, NOS</v>
          </cell>
        </row>
        <row r="894">
          <cell r="B894" t="str">
            <v>Chondroid chordoma</v>
          </cell>
        </row>
        <row r="895">
          <cell r="B895" t="str">
            <v>Dedifferentiated chordoma</v>
          </cell>
        </row>
        <row r="896">
          <cell r="B896" t="str">
            <v>Parachordoma</v>
          </cell>
        </row>
        <row r="897">
          <cell r="B897" t="str">
            <v>Glioma, malignant</v>
          </cell>
        </row>
        <row r="898">
          <cell r="B898" t="str">
            <v>Gliomatosis cerebri</v>
          </cell>
        </row>
        <row r="899">
          <cell r="B899" t="str">
            <v>Mixed glioma</v>
          </cell>
        </row>
        <row r="900">
          <cell r="B900" t="str">
            <v>Subependymoma</v>
          </cell>
        </row>
        <row r="901">
          <cell r="B901" t="str">
            <v>Subependymal giant cell astrocytoma</v>
          </cell>
        </row>
        <row r="902">
          <cell r="B902" t="str">
            <v>Choroid plexus carcinoma</v>
          </cell>
        </row>
        <row r="903">
          <cell r="B903" t="str">
            <v>Ependymoma, NOS</v>
          </cell>
        </row>
        <row r="904">
          <cell r="B904" t="str">
            <v>Ependymoma, anaplastic</v>
          </cell>
        </row>
        <row r="905">
          <cell r="B905" t="str">
            <v>Papillary ependymoma</v>
          </cell>
        </row>
        <row r="906">
          <cell r="B906" t="str">
            <v>Myxopapillary ependymoma</v>
          </cell>
        </row>
        <row r="907">
          <cell r="B907" t="str">
            <v>Astrocytoma, NOS</v>
          </cell>
        </row>
        <row r="908">
          <cell r="B908" t="str">
            <v>Astrocytoma, anaplastic</v>
          </cell>
        </row>
        <row r="909">
          <cell r="B909" t="str">
            <v>Protoplasmic astrocytoma</v>
          </cell>
        </row>
        <row r="910">
          <cell r="B910" t="str">
            <v>Gemistocytic astrocytoma</v>
          </cell>
        </row>
        <row r="911">
          <cell r="B911" t="str">
            <v>Desmoplastic infantile astrocytoma</v>
          </cell>
        </row>
        <row r="912">
          <cell r="B912" t="str">
            <v>Dysembryoplastic neuroepithelial tumor</v>
          </cell>
        </row>
        <row r="913">
          <cell r="B913" t="str">
            <v>Fibrillary astrocytoma</v>
          </cell>
        </row>
        <row r="914">
          <cell r="B914" t="str">
            <v>Pilocytic astrocytoma</v>
          </cell>
        </row>
        <row r="915">
          <cell r="B915" t="str">
            <v>Polar spongioblastoma</v>
          </cell>
        </row>
        <row r="916">
          <cell r="B916" t="str">
            <v>Pleomorphic xanthoastrocytoma</v>
          </cell>
        </row>
        <row r="917">
          <cell r="B917" t="str">
            <v>Astroblastoma</v>
          </cell>
        </row>
        <row r="918">
          <cell r="B918" t="str">
            <v>Glioblastoma, NOS</v>
          </cell>
        </row>
        <row r="919">
          <cell r="B919" t="str">
            <v>Giant cell glioblastoma</v>
          </cell>
        </row>
        <row r="920">
          <cell r="B920" t="str">
            <v>Gliosarcoma</v>
          </cell>
        </row>
        <row r="921">
          <cell r="B921" t="str">
            <v>Chordoid glioma</v>
          </cell>
        </row>
        <row r="922">
          <cell r="B922" t="str">
            <v>Oligodendroglioma, NOS</v>
          </cell>
        </row>
        <row r="923">
          <cell r="B923" t="str">
            <v>Oligodendroglioma, anaplastic</v>
          </cell>
        </row>
        <row r="924">
          <cell r="B924" t="str">
            <v>Oligodendroblastoma</v>
          </cell>
        </row>
        <row r="925">
          <cell r="B925" t="str">
            <v>Medulloblastoma, NOS</v>
          </cell>
        </row>
        <row r="926">
          <cell r="B926" t="str">
            <v>Desmoplastic nodular medulloblastoma</v>
          </cell>
        </row>
        <row r="927">
          <cell r="B927" t="str">
            <v>Medullomyoblastoma</v>
          </cell>
        </row>
        <row r="928">
          <cell r="B928" t="str">
            <v>Primitive neuroectodermal tumor, NOS</v>
          </cell>
        </row>
        <row r="929">
          <cell r="B929" t="str">
            <v>Large cell medulloblastoma</v>
          </cell>
        </row>
        <row r="930">
          <cell r="B930" t="str">
            <v>Cerebellar sarcoma, NOS</v>
          </cell>
        </row>
        <row r="931">
          <cell r="B931" t="str">
            <v>Ganglioneuroblastoma</v>
          </cell>
        </row>
        <row r="932">
          <cell r="B932" t="str">
            <v>Ganglioneuromatosis</v>
          </cell>
        </row>
        <row r="933">
          <cell r="B933" t="str">
            <v>Gangliocytoma</v>
          </cell>
        </row>
        <row r="934">
          <cell r="B934" t="str">
            <v>Dysplastic gangliocytoma of cerebellum (Lherm-Duclos)</v>
          </cell>
        </row>
        <row r="935">
          <cell r="B935" t="str">
            <v>Neuroblastoma, NOS</v>
          </cell>
        </row>
        <row r="936">
          <cell r="B936" t="str">
            <v>Medulloepithelioma, NOS</v>
          </cell>
        </row>
        <row r="937">
          <cell r="B937" t="str">
            <v>Teratoid medulloepithelioma</v>
          </cell>
        </row>
        <row r="938">
          <cell r="B938" t="str">
            <v>Neuroepithelioma, NOS</v>
          </cell>
        </row>
        <row r="939">
          <cell r="B939" t="str">
            <v>Spongioneuroblastoma</v>
          </cell>
        </row>
        <row r="940">
          <cell r="B940" t="str">
            <v>Ganglioglioma, anaplastic</v>
          </cell>
        </row>
        <row r="941">
          <cell r="B941" t="str">
            <v>Central neurocytoma</v>
          </cell>
        </row>
        <row r="942">
          <cell r="B942" t="str">
            <v>Pacinian tumor</v>
          </cell>
        </row>
        <row r="943">
          <cell r="B943" t="str">
            <v>Atypical teratoid/rhabdoid tumor</v>
          </cell>
        </row>
        <row r="944">
          <cell r="B944" t="str">
            <v>Retinoblastoma, NOS</v>
          </cell>
        </row>
        <row r="945">
          <cell r="B945" t="str">
            <v>Retinoblastoma, differentiated</v>
          </cell>
        </row>
        <row r="946">
          <cell r="B946" t="str">
            <v>Retinoblastoma, undifferentiated</v>
          </cell>
        </row>
        <row r="947">
          <cell r="B947" t="str">
            <v>Retinoblastoma, diffuse</v>
          </cell>
        </row>
        <row r="948">
          <cell r="B948" t="str">
            <v>Retinoblastoma, spontaneously regressed</v>
          </cell>
        </row>
        <row r="949">
          <cell r="B949" t="str">
            <v>Olfactory neurogenic tumor</v>
          </cell>
        </row>
        <row r="950">
          <cell r="B950" t="str">
            <v>Olfactory neurocytoma</v>
          </cell>
        </row>
        <row r="951">
          <cell r="B951" t="str">
            <v>Olfactory neuroblastoma</v>
          </cell>
        </row>
        <row r="952">
          <cell r="B952" t="str">
            <v>Olfactory neuroepithelioma</v>
          </cell>
        </row>
        <row r="953">
          <cell r="B953" t="str">
            <v>Meningioma, malignant</v>
          </cell>
        </row>
        <row r="954">
          <cell r="B954" t="str">
            <v>Meningothelial meningioma</v>
          </cell>
        </row>
        <row r="955">
          <cell r="B955" t="str">
            <v>Fibrous meningioma</v>
          </cell>
        </row>
        <row r="956">
          <cell r="B956" t="str">
            <v>Psammomatous meningioma</v>
          </cell>
        </row>
        <row r="957">
          <cell r="B957" t="str">
            <v>Angiomatous meningioma</v>
          </cell>
        </row>
        <row r="958">
          <cell r="B958" t="str">
            <v>Hemangioblastic meningioma</v>
          </cell>
        </row>
        <row r="959">
          <cell r="B959" t="str">
            <v>Transitional meningioma</v>
          </cell>
        </row>
        <row r="960">
          <cell r="B960" t="str">
            <v>Papillary meningioma</v>
          </cell>
        </row>
        <row r="961">
          <cell r="B961" t="str">
            <v>Meningeal sarcomatosis</v>
          </cell>
        </row>
        <row r="962">
          <cell r="B962" t="str">
            <v>Malignant peripheral nerve sheath tumor</v>
          </cell>
        </row>
        <row r="963">
          <cell r="B963" t="str">
            <v>Melanotic neurofibroma</v>
          </cell>
        </row>
        <row r="964">
          <cell r="B964" t="str">
            <v>Plexiform neurofibroma</v>
          </cell>
        </row>
        <row r="965">
          <cell r="B965" t="str">
            <v>Neurilemoma, malignant</v>
          </cell>
        </row>
        <row r="966">
          <cell r="B966" t="str">
            <v>Malig. peripheral nerve sheath tumor, rhabdomastic difftn.</v>
          </cell>
        </row>
        <row r="967">
          <cell r="B967" t="str">
            <v>Neurothekeoma</v>
          </cell>
        </row>
        <row r="968">
          <cell r="B968" t="str">
            <v>Neuroma, NOS</v>
          </cell>
        </row>
        <row r="969">
          <cell r="B969" t="str">
            <v>Perineurioma, malignant</v>
          </cell>
        </row>
        <row r="970">
          <cell r="B970" t="str">
            <v>Granular cell tumor, malignant</v>
          </cell>
        </row>
        <row r="971">
          <cell r="B971" t="str">
            <v>Alveolar soft part sarcoma</v>
          </cell>
        </row>
        <row r="972">
          <cell r="B972" t="str">
            <v>Granular cell tumor of the sellar region</v>
          </cell>
        </row>
        <row r="973">
          <cell r="B973" t="str">
            <v>Malignant lymphoma, NOS</v>
          </cell>
        </row>
        <row r="974">
          <cell r="B974" t="str">
            <v>Malignant lymphoma, non-Hodgkin, NOS</v>
          </cell>
        </row>
        <row r="975">
          <cell r="B975" t="str">
            <v>Composite Hodgkin and non-Hodgkin lymphoma</v>
          </cell>
        </row>
        <row r="976">
          <cell r="B976" t="str">
            <v>Hodgkin lymphoma, NOS</v>
          </cell>
        </row>
        <row r="977">
          <cell r="B977" t="str">
            <v>Hodgkin lymphoma, lymphocyte-rich</v>
          </cell>
        </row>
        <row r="978">
          <cell r="B978" t="str">
            <v>Hodgkin lymphoma, mixed cellularity, NOS</v>
          </cell>
        </row>
        <row r="979">
          <cell r="B979" t="str">
            <v>Hodgkin lymphoma, lymphocyte depletion, NOS</v>
          </cell>
        </row>
        <row r="980">
          <cell r="B980" t="str">
            <v>Hodgkin lymphoma, lymphocyte depletion, diffuibrosis</v>
          </cell>
        </row>
        <row r="981">
          <cell r="B981" t="str">
            <v>Hodgkin lymphoma, lymphocyte depletion, reticular</v>
          </cell>
        </row>
        <row r="982">
          <cell r="B982" t="str">
            <v>Hodgkin lymphoma, nodular lymphocyte predominance</v>
          </cell>
        </row>
        <row r="983">
          <cell r="B983" t="str">
            <v>Hodgkin granuloma</v>
          </cell>
        </row>
        <row r="984">
          <cell r="B984" t="str">
            <v>Hodgkin sarcoma</v>
          </cell>
        </row>
        <row r="985">
          <cell r="B985" t="str">
            <v>Hodgkin lymphoma, nodular sclerosis, NOS</v>
          </cell>
        </row>
        <row r="986">
          <cell r="B986" t="str">
            <v>Hodgkin lymphoma, nodular sclerosis, cellularse</v>
          </cell>
        </row>
        <row r="987">
          <cell r="B987" t="str">
            <v>Hodgkin lymphoma, nodular sclerosis, grade 1</v>
          </cell>
        </row>
        <row r="988">
          <cell r="B988" t="str">
            <v>Hodgkin lymphoma, nodular sclerosis, grade 2</v>
          </cell>
        </row>
        <row r="989">
          <cell r="B989" t="str">
            <v>Malignant lymphoma, small B lymphocytic, NOS</v>
          </cell>
        </row>
        <row r="990">
          <cell r="B990" t="str">
            <v>Malignant lymphoma, lymphoplasmacytic</v>
          </cell>
        </row>
        <row r="991">
          <cell r="B991" t="str">
            <v>Mantle cell lymphoma</v>
          </cell>
        </row>
        <row r="992">
          <cell r="B992" t="str">
            <v>Malignant lymphoma, mixed small and large celiffuse</v>
          </cell>
        </row>
        <row r="993">
          <cell r="B993" t="str">
            <v>Primary effusion lymphoma</v>
          </cell>
        </row>
        <row r="994">
          <cell r="B994" t="str">
            <v>Mediastinal large B-cell lymphoma</v>
          </cell>
        </row>
        <row r="995">
          <cell r="B995" t="str">
            <v>Malignant lymphoma, large B-cell, diffuse, NOS</v>
          </cell>
        </row>
        <row r="996">
          <cell r="B996" t="str">
            <v>Malignant lymphoma, large B-cell, diffuse, imblastic, NOS</v>
          </cell>
        </row>
        <row r="997">
          <cell r="B997" t="str">
            <v>Burkitt lymphoma, NOS</v>
          </cell>
        </row>
        <row r="998">
          <cell r="B998" t="str">
            <v>Splenic marginal zone B-cell lymphoma</v>
          </cell>
        </row>
        <row r="999">
          <cell r="B999" t="str">
            <v>Follicular lymphoma, NOS</v>
          </cell>
        </row>
        <row r="1000">
          <cell r="B1000" t="str">
            <v>Follicular lymphoma, grade 2</v>
          </cell>
        </row>
        <row r="1001">
          <cell r="B1001" t="str">
            <v>Follicular lymphoma, grade 1</v>
          </cell>
        </row>
        <row r="1002">
          <cell r="B1002" t="str">
            <v>Follicular lymphoma, grade 3</v>
          </cell>
        </row>
        <row r="1003">
          <cell r="B1003" t="str">
            <v>Marginal zone B-cell lymphoma, NOS</v>
          </cell>
        </row>
        <row r="1004">
          <cell r="B1004" t="str">
            <v>Mycosis fungoides</v>
          </cell>
        </row>
        <row r="1005">
          <cell r="B1005" t="str">
            <v>Sezary syndrome</v>
          </cell>
        </row>
        <row r="1006">
          <cell r="B1006" t="str">
            <v>Mature T-cell lymphoma, NOS</v>
          </cell>
        </row>
        <row r="1007">
          <cell r="B1007" t="str">
            <v>Angioimmunoblastic T-cell lymphoma</v>
          </cell>
        </row>
        <row r="1008">
          <cell r="B1008" t="str">
            <v>Subcutaneous panniculitis-like T-cell lymphoma</v>
          </cell>
        </row>
        <row r="1009">
          <cell r="B1009" t="str">
            <v>Cutaneous T-cell lymphoma, NOS</v>
          </cell>
        </row>
        <row r="1010">
          <cell r="B1010" t="str">
            <v>Anaplastic large cell lymphoma, T cell and  Ncell type</v>
          </cell>
        </row>
        <row r="1011">
          <cell r="B1011" t="str">
            <v>Hepatosplenic (gamma-delta) cell  lymphoma</v>
          </cell>
        </row>
        <row r="1012">
          <cell r="B1012" t="str">
            <v>Intestinal T-cell lymphoma</v>
          </cell>
        </row>
        <row r="1013">
          <cell r="B1013" t="str">
            <v>Primary cutaneous CD30+ T-cell lymphoprolifere disorder</v>
          </cell>
        </row>
        <row r="1014">
          <cell r="B1014" t="str">
            <v>NK/T-cell lymphoma, nasal and nasal-type</v>
          </cell>
        </row>
        <row r="1015">
          <cell r="B1015" t="str">
            <v>Precursor cell lymphoblastic lymphoma, NOS</v>
          </cell>
        </row>
        <row r="1016">
          <cell r="B1016" t="str">
            <v>Precursor B-cell lymphoblastic lymphoma</v>
          </cell>
        </row>
        <row r="1017">
          <cell r="B1017" t="str">
            <v>Precursor T-cell lymphoblastic lymphoma</v>
          </cell>
        </row>
        <row r="1018">
          <cell r="B1018" t="str">
            <v>Plasmacytoma, NOS</v>
          </cell>
        </row>
        <row r="1019">
          <cell r="B1019" t="str">
            <v>Multiple myeloma</v>
          </cell>
        </row>
        <row r="1020">
          <cell r="B1020" t="str">
            <v>Plasma cell leukemia</v>
          </cell>
        </row>
        <row r="1021">
          <cell r="B1021" t="str">
            <v>Plasmacytoma, extramedullary (not occurring ine)</v>
          </cell>
        </row>
        <row r="1022">
          <cell r="B1022" t="str">
            <v>Mast cell sarcoma</v>
          </cell>
        </row>
        <row r="1023">
          <cell r="B1023" t="str">
            <v>Malignant mastocytosis</v>
          </cell>
        </row>
        <row r="1024">
          <cell r="B1024" t="str">
            <v>Mast cell leukemia</v>
          </cell>
        </row>
        <row r="1025">
          <cell r="B1025" t="str">
            <v>Malignant histiocytosis</v>
          </cell>
        </row>
        <row r="1026">
          <cell r="B1026" t="str">
            <v>Langerhans cell histiocytosis, NOS</v>
          </cell>
        </row>
        <row r="1027">
          <cell r="B1027" t="str">
            <v>Langerhans cell histiocytosis, unifocal</v>
          </cell>
        </row>
        <row r="1028">
          <cell r="B1028" t="str">
            <v>Langerhans cell histiocytosis, multifocal</v>
          </cell>
        </row>
        <row r="1029">
          <cell r="B1029" t="str">
            <v>Langerhans cell histiocytosis, disseminated</v>
          </cell>
        </row>
        <row r="1030">
          <cell r="B1030" t="str">
            <v>Histiocytic sarcoma</v>
          </cell>
        </row>
        <row r="1031">
          <cell r="B1031" t="str">
            <v>Langerhans cell sarcoma</v>
          </cell>
        </row>
        <row r="1032">
          <cell r="B1032" t="str">
            <v>Interdigitating dendritic cell sarcoma</v>
          </cell>
        </row>
        <row r="1033">
          <cell r="B1033" t="str">
            <v>Follicular dendritic cell sarcoma</v>
          </cell>
        </row>
        <row r="1034">
          <cell r="B1034" t="str">
            <v>Immunoproliferative disease, NOS</v>
          </cell>
        </row>
        <row r="1035">
          <cell r="B1035" t="str">
            <v>Waldenstrom macroglobulinemia</v>
          </cell>
        </row>
        <row r="1036">
          <cell r="B1036" t="str">
            <v>Heavy chain disease, NOS</v>
          </cell>
        </row>
        <row r="1037">
          <cell r="B1037" t="str">
            <v>Immunoproliferative small intestinal disease</v>
          </cell>
        </row>
        <row r="1038">
          <cell r="B1038" t="str">
            <v>Monoclonal gammopathy of undetermined signifie</v>
          </cell>
        </row>
        <row r="1039">
          <cell r="B1039" t="str">
            <v>Angiocentric immunoproliferative lesion</v>
          </cell>
        </row>
        <row r="1040">
          <cell r="B1040" t="str">
            <v>Angioimmunoblastic lymphadenopathy</v>
          </cell>
        </row>
        <row r="1041">
          <cell r="B1041" t="str">
            <v>T-gamma lymphoproliferative disease</v>
          </cell>
        </row>
        <row r="1042">
          <cell r="B1042" t="str">
            <v>Immunoglobulin deposition disease</v>
          </cell>
        </row>
        <row r="1043">
          <cell r="B1043" t="str">
            <v>Leukemia, NOS</v>
          </cell>
        </row>
        <row r="1044">
          <cell r="B1044" t="str">
            <v>Acute leukemia, NOS</v>
          </cell>
        </row>
        <row r="1045">
          <cell r="B1045" t="str">
            <v>Acute biphenotypic leukemia</v>
          </cell>
        </row>
        <row r="1046">
          <cell r="B1046" t="str">
            <v>Lymphoid leukemia, NOS</v>
          </cell>
        </row>
        <row r="1047">
          <cell r="B1047" t="str">
            <v>B-cell chronic lymphocytic leukemia/small lymytic lymphoma</v>
          </cell>
        </row>
        <row r="1048">
          <cell r="B1048" t="str">
            <v>Burkitt cell leukemia</v>
          </cell>
        </row>
        <row r="1049">
          <cell r="B1049" t="str">
            <v>Adult T-cell leukemia/lymphoma (HTLV-1 positive)</v>
          </cell>
        </row>
        <row r="1050">
          <cell r="B1050" t="str">
            <v>T-cell large granular lymphocytic leukemia</v>
          </cell>
        </row>
        <row r="1051">
          <cell r="B1051" t="str">
            <v>Prolymphocytic leukemia, NOS</v>
          </cell>
        </row>
        <row r="1052">
          <cell r="B1052" t="str">
            <v>Prolymphocytic leukemia, B-cell type</v>
          </cell>
        </row>
        <row r="1053">
          <cell r="B1053" t="str">
            <v>Prolymphocytic leukemia, T-cell type</v>
          </cell>
        </row>
        <row r="1054">
          <cell r="B1054" t="str">
            <v>Precursor cell lymphoblastic leukemia, NOS</v>
          </cell>
        </row>
        <row r="1055">
          <cell r="B1055" t="str">
            <v>Precursor B-cell lymphoblastic leukemia</v>
          </cell>
        </row>
        <row r="1056">
          <cell r="B1056" t="str">
            <v>Precursor T-cell lymphoblastic leukemia</v>
          </cell>
        </row>
        <row r="1057">
          <cell r="B1057" t="str">
            <v>Acute myeloid leukemia, M6 type</v>
          </cell>
        </row>
        <row r="1058">
          <cell r="B1058" t="str">
            <v>Myeloid leukemia, NOS</v>
          </cell>
        </row>
        <row r="1059">
          <cell r="B1059" t="str">
            <v>Acute myeloid leukemia, NOS</v>
          </cell>
        </row>
        <row r="1060">
          <cell r="B1060" t="str">
            <v>Chronic myeloid leukemia, NOS</v>
          </cell>
        </row>
        <row r="1061">
          <cell r="B1061" t="str">
            <v>Acute promyelocytic leukemia, t(15;17)(q22;q1)</v>
          </cell>
        </row>
        <row r="1062">
          <cell r="B1062" t="str">
            <v>Acute myelomonocytic leukemia</v>
          </cell>
        </row>
        <row r="1063">
          <cell r="B1063" t="str">
            <v>Acute basophilic leukemia</v>
          </cell>
        </row>
        <row r="1064">
          <cell r="B1064" t="str">
            <v>Acute myeloid leukemia with abnormal marrow eophils</v>
          </cell>
        </row>
        <row r="1065">
          <cell r="B1065" t="str">
            <v>Acute myeloid leukemia, minimal differentiation</v>
          </cell>
        </row>
        <row r="1066">
          <cell r="B1066" t="str">
            <v>Acute myeloid leukemia without maturation</v>
          </cell>
        </row>
        <row r="1067">
          <cell r="B1067" t="str">
            <v>Acute myeloid leukemia with maturation</v>
          </cell>
        </row>
        <row r="1068">
          <cell r="B1068" t="str">
            <v>Chronic myelogenous leukemia, BCR/ABL  positive</v>
          </cell>
        </row>
        <row r="1069">
          <cell r="B1069" t="str">
            <v>Atypical chronic myeloid leukemia,  BCR/ABL nive</v>
          </cell>
        </row>
        <row r="1070">
          <cell r="B1070" t="str">
            <v>Acute monocytic leukemia</v>
          </cell>
        </row>
        <row r="1071">
          <cell r="B1071" t="str">
            <v>Acute myeloid leukemia with multilineage dyspa</v>
          </cell>
        </row>
        <row r="1072">
          <cell r="B1072" t="str">
            <v>Acute myeloid leukemia, t(8;21)(q22;q22)</v>
          </cell>
        </row>
        <row r="1073">
          <cell r="B1073" t="str">
            <v>Acute myeloid leukemia, 11q23 abnormalities</v>
          </cell>
        </row>
        <row r="1074">
          <cell r="B1074" t="str">
            <v>Acute megakaryoblastic leukemia</v>
          </cell>
        </row>
        <row r="1075">
          <cell r="B1075" t="str">
            <v>Therapy-related acute myeloid leukemia,  NOS</v>
          </cell>
        </row>
        <row r="1076">
          <cell r="B1076" t="str">
            <v>Myeloid sarcoma</v>
          </cell>
        </row>
        <row r="1077">
          <cell r="B1077" t="str">
            <v>Acute panmyelosis with myelofibrosis</v>
          </cell>
        </row>
        <row r="1078">
          <cell r="B1078" t="str">
            <v>Hairy cell leukemia</v>
          </cell>
        </row>
        <row r="1079">
          <cell r="B1079" t="str">
            <v>Chronic myelomonocytic leukemia, NOS</v>
          </cell>
        </row>
        <row r="1080">
          <cell r="B1080" t="str">
            <v>Juvenile myelomonocytic leukemia</v>
          </cell>
        </row>
        <row r="1081">
          <cell r="B1081" t="str">
            <v>Aggressive NK-cell leukemia</v>
          </cell>
        </row>
        <row r="1082">
          <cell r="B1082" t="str">
            <v>Polycythemia vera</v>
          </cell>
        </row>
        <row r="1083">
          <cell r="B1083" t="str">
            <v>Chronic myeloproliferative disease, NOS</v>
          </cell>
        </row>
        <row r="1084">
          <cell r="B1084" t="str">
            <v>Myelosclerosis with myeloid metaplasia</v>
          </cell>
        </row>
        <row r="1085">
          <cell r="B1085" t="str">
            <v>Essential thrombocythemia</v>
          </cell>
        </row>
        <row r="1086">
          <cell r="B1086" t="str">
            <v>Chronic neutrophilic leukemia</v>
          </cell>
        </row>
        <row r="1087">
          <cell r="B1087" t="str">
            <v>Hypereosinophilic syndrome</v>
          </cell>
        </row>
        <row r="1088">
          <cell r="B1088" t="str">
            <v>Lymphoproliferative disorder, NOS</v>
          </cell>
        </row>
        <row r="1089">
          <cell r="B1089" t="str">
            <v>Myeloproliferative disease, NOS</v>
          </cell>
        </row>
        <row r="1090">
          <cell r="B1090" t="str">
            <v>Refractory anemia</v>
          </cell>
        </row>
        <row r="1091">
          <cell r="B1091" t="str">
            <v>Refractory anemia with sideroblasts</v>
          </cell>
        </row>
        <row r="1092">
          <cell r="B1092" t="str">
            <v>Refractory anemia with excess blasts</v>
          </cell>
        </row>
        <row r="1093">
          <cell r="B1093" t="str">
            <v>Refractory anemia with excess blasts in transation</v>
          </cell>
        </row>
        <row r="1094">
          <cell r="B1094" t="str">
            <v>Refractory cytopenia with multilineage dysplasia</v>
          </cell>
        </row>
        <row r="1095">
          <cell r="B1095" t="str">
            <v>Myelodysplastic syndrome with 5q- syndrome</v>
          </cell>
        </row>
        <row r="1096">
          <cell r="B1096" t="str">
            <v>Therapy-related myelodysplastic syndrome,  NOS</v>
          </cell>
        </row>
        <row r="1097">
          <cell r="B1097" t="str">
            <v>Myelodysplastic syndrome, NOS</v>
          </cell>
        </row>
      </sheetData>
      <sheetData sheetId="2"/>
      <sheetData sheetId="3">
        <row r="20">
          <cell r="A20" t="str">
            <v>Beninese</v>
          </cell>
        </row>
        <row r="21">
          <cell r="A21" t="str">
            <v>Bhutanese</v>
          </cell>
        </row>
        <row r="22">
          <cell r="A22" t="str">
            <v>Bolivian</v>
          </cell>
        </row>
        <row r="23">
          <cell r="A23" t="str">
            <v>Bosnian</v>
          </cell>
        </row>
        <row r="24">
          <cell r="A24" t="str">
            <v>Motswana</v>
          </cell>
        </row>
        <row r="25">
          <cell r="A25" t="str">
            <v>Brazilian</v>
          </cell>
        </row>
        <row r="26">
          <cell r="A26" t="str">
            <v>Bruneian</v>
          </cell>
        </row>
        <row r="27">
          <cell r="A27" t="str">
            <v>Bulgarian</v>
          </cell>
        </row>
        <row r="28">
          <cell r="A28" t="str">
            <v>Burkinabe</v>
          </cell>
        </row>
        <row r="29">
          <cell r="A29" t="str">
            <v>Burundian</v>
          </cell>
        </row>
        <row r="30">
          <cell r="A30" t="str">
            <v>Bidoun</v>
          </cell>
        </row>
        <row r="31">
          <cell r="A31" t="str">
            <v>Cambodian</v>
          </cell>
        </row>
        <row r="32">
          <cell r="A32" t="str">
            <v>Cameroonian</v>
          </cell>
        </row>
        <row r="33">
          <cell r="A33" t="str">
            <v>Canadian</v>
          </cell>
        </row>
        <row r="34">
          <cell r="A34" t="str">
            <v>Cape Verdean</v>
          </cell>
        </row>
        <row r="35">
          <cell r="A35" t="str">
            <v>Central African</v>
          </cell>
        </row>
        <row r="36">
          <cell r="A36" t="str">
            <v>Chadian</v>
          </cell>
        </row>
        <row r="37">
          <cell r="A37" t="str">
            <v>Chilean</v>
          </cell>
        </row>
        <row r="38">
          <cell r="A38" t="str">
            <v>Chinese</v>
          </cell>
        </row>
        <row r="39">
          <cell r="A39" t="str">
            <v>Colombian</v>
          </cell>
        </row>
        <row r="40">
          <cell r="A40" t="str">
            <v>Comoran</v>
          </cell>
        </row>
        <row r="41">
          <cell r="A41" t="str">
            <v>Congolese</v>
          </cell>
        </row>
        <row r="42">
          <cell r="A42" t="str">
            <v>Cook Islander</v>
          </cell>
        </row>
        <row r="43">
          <cell r="A43" t="str">
            <v>Costa Rican</v>
          </cell>
        </row>
        <row r="44">
          <cell r="A44" t="str">
            <v>Ivorian</v>
          </cell>
        </row>
        <row r="45">
          <cell r="A45" t="str">
            <v>Croatian</v>
          </cell>
        </row>
        <row r="46">
          <cell r="A46" t="str">
            <v>Cuban</v>
          </cell>
        </row>
        <row r="47">
          <cell r="A47" t="str">
            <v>Cypriot</v>
          </cell>
        </row>
        <row r="48">
          <cell r="A48" t="str">
            <v>Czech</v>
          </cell>
        </row>
        <row r="49">
          <cell r="A49" t="str">
            <v>Korean</v>
          </cell>
        </row>
        <row r="50">
          <cell r="A50" t="str">
            <v>Congolese</v>
          </cell>
        </row>
        <row r="51">
          <cell r="A51" t="str">
            <v>Danish</v>
          </cell>
        </row>
        <row r="52">
          <cell r="A52" t="str">
            <v>Djiboutian</v>
          </cell>
        </row>
        <row r="53">
          <cell r="A53" t="str">
            <v>Dominican</v>
          </cell>
        </row>
        <row r="54">
          <cell r="A54" t="str">
            <v>Dominican</v>
          </cell>
        </row>
        <row r="55">
          <cell r="A55" t="str">
            <v>Ecuadorian</v>
          </cell>
        </row>
        <row r="56">
          <cell r="A56" t="str">
            <v>Egyptian</v>
          </cell>
        </row>
        <row r="57">
          <cell r="A57" t="str">
            <v>Salvadoran</v>
          </cell>
        </row>
        <row r="58">
          <cell r="A58" t="str">
            <v>Equatoguinean</v>
          </cell>
        </row>
        <row r="59">
          <cell r="A59" t="str">
            <v>Eritrean</v>
          </cell>
        </row>
        <row r="60">
          <cell r="A60" t="str">
            <v>Estonian</v>
          </cell>
        </row>
        <row r="61">
          <cell r="A61" t="str">
            <v>Ethiopian</v>
          </cell>
        </row>
        <row r="62">
          <cell r="A62" t="str">
            <v>Fijian</v>
          </cell>
        </row>
        <row r="63">
          <cell r="A63" t="str">
            <v>Finnish</v>
          </cell>
        </row>
        <row r="64">
          <cell r="A64" t="str">
            <v>French</v>
          </cell>
        </row>
        <row r="65">
          <cell r="A65" t="str">
            <v>Gabonese</v>
          </cell>
        </row>
        <row r="66">
          <cell r="A66" t="str">
            <v>Gambian</v>
          </cell>
        </row>
        <row r="67">
          <cell r="A67" t="str">
            <v>Georgian</v>
          </cell>
        </row>
        <row r="68">
          <cell r="A68" t="str">
            <v>German</v>
          </cell>
        </row>
        <row r="69">
          <cell r="A69" t="str">
            <v>Ghanaian</v>
          </cell>
        </row>
        <row r="70">
          <cell r="A70" t="str">
            <v>Greek</v>
          </cell>
        </row>
        <row r="71">
          <cell r="A71" t="str">
            <v>Grenadian</v>
          </cell>
        </row>
        <row r="72">
          <cell r="A72" t="str">
            <v>Guatemalan</v>
          </cell>
        </row>
        <row r="73">
          <cell r="A73" t="str">
            <v>Guinean</v>
          </cell>
        </row>
        <row r="74">
          <cell r="A74" t="str">
            <v>Guinean</v>
          </cell>
        </row>
        <row r="75">
          <cell r="A75" t="str">
            <v>Guyanese</v>
          </cell>
        </row>
        <row r="76">
          <cell r="A76" t="str">
            <v>Haitian</v>
          </cell>
        </row>
        <row r="77">
          <cell r="A77" t="str">
            <v>Honduran</v>
          </cell>
        </row>
        <row r="78">
          <cell r="A78" t="str">
            <v>Hungarian</v>
          </cell>
        </row>
        <row r="79">
          <cell r="A79" t="str">
            <v>Icelandic</v>
          </cell>
        </row>
        <row r="80">
          <cell r="A80" t="str">
            <v>Indian</v>
          </cell>
        </row>
        <row r="81">
          <cell r="A81" t="str">
            <v>Indonesian</v>
          </cell>
        </row>
        <row r="82">
          <cell r="A82" t="str">
            <v>Iranian</v>
          </cell>
        </row>
        <row r="83">
          <cell r="A83" t="str">
            <v>Iraqi</v>
          </cell>
        </row>
        <row r="84">
          <cell r="A84" t="str">
            <v>Irish</v>
          </cell>
        </row>
        <row r="85">
          <cell r="A85" t="str">
            <v>Israeli</v>
          </cell>
        </row>
        <row r="86">
          <cell r="A86" t="str">
            <v>Italian</v>
          </cell>
        </row>
        <row r="87">
          <cell r="A87" t="str">
            <v>Jamaican</v>
          </cell>
        </row>
        <row r="88">
          <cell r="A88" t="str">
            <v>Japanese</v>
          </cell>
        </row>
        <row r="89">
          <cell r="A89" t="str">
            <v>Jordanian</v>
          </cell>
        </row>
        <row r="90">
          <cell r="A90" t="str">
            <v>Kazakhstani</v>
          </cell>
        </row>
        <row r="91">
          <cell r="A91" t="str">
            <v>Kenyan</v>
          </cell>
        </row>
        <row r="92">
          <cell r="A92" t="str">
            <v>I-Kiribati</v>
          </cell>
        </row>
        <row r="93">
          <cell r="A93" t="str">
            <v>Kuwaiti</v>
          </cell>
        </row>
        <row r="94">
          <cell r="A94" t="str">
            <v>Kyrgyzstani</v>
          </cell>
        </row>
        <row r="95">
          <cell r="A95" t="str">
            <v>Laotian</v>
          </cell>
        </row>
        <row r="96">
          <cell r="A96" t="str">
            <v>Latvian</v>
          </cell>
        </row>
        <row r="97">
          <cell r="A97" t="str">
            <v>Lebanese</v>
          </cell>
        </row>
        <row r="98">
          <cell r="A98" t="str">
            <v>Basotho</v>
          </cell>
        </row>
        <row r="99">
          <cell r="A99" t="str">
            <v>Liberian</v>
          </cell>
        </row>
        <row r="100">
          <cell r="A100" t="str">
            <v>Libyan</v>
          </cell>
        </row>
        <row r="101">
          <cell r="A101" t="str">
            <v>Lithuanian</v>
          </cell>
        </row>
        <row r="102">
          <cell r="A102" t="str">
            <v>Luxembourg</v>
          </cell>
        </row>
        <row r="103">
          <cell r="A103" t="str">
            <v>Malagasy</v>
          </cell>
        </row>
        <row r="104">
          <cell r="A104" t="str">
            <v>Malawian</v>
          </cell>
        </row>
        <row r="105">
          <cell r="A105" t="str">
            <v>Malaysian</v>
          </cell>
        </row>
        <row r="106">
          <cell r="A106" t="str">
            <v>Maldivian</v>
          </cell>
        </row>
        <row r="107">
          <cell r="A107" t="str">
            <v>Malian</v>
          </cell>
        </row>
        <row r="108">
          <cell r="A108" t="str">
            <v>Maltese</v>
          </cell>
        </row>
        <row r="109">
          <cell r="A109" t="str">
            <v>Marshallese</v>
          </cell>
        </row>
        <row r="110">
          <cell r="A110" t="str">
            <v>Mauritanian</v>
          </cell>
        </row>
        <row r="111">
          <cell r="A111" t="str">
            <v>Mauritian</v>
          </cell>
        </row>
        <row r="112">
          <cell r="A112" t="str">
            <v>Mexican</v>
          </cell>
        </row>
        <row r="113">
          <cell r="A113" t="str">
            <v>Micronesian</v>
          </cell>
        </row>
        <row r="114">
          <cell r="A114" t="str">
            <v>Monegasque</v>
          </cell>
        </row>
        <row r="115">
          <cell r="A115" t="str">
            <v>Mongolian</v>
          </cell>
        </row>
        <row r="116">
          <cell r="A116" t="str">
            <v>Montenegrin</v>
          </cell>
        </row>
        <row r="117">
          <cell r="A117" t="str">
            <v>Moroccan</v>
          </cell>
        </row>
        <row r="118">
          <cell r="A118" t="str">
            <v>Mozambican</v>
          </cell>
        </row>
        <row r="119">
          <cell r="A119" t="str">
            <v>Myanmarese</v>
          </cell>
        </row>
        <row r="120">
          <cell r="A120" t="str">
            <v>Namibian</v>
          </cell>
        </row>
        <row r="121">
          <cell r="A121" t="str">
            <v>Nauruan</v>
          </cell>
        </row>
        <row r="122">
          <cell r="A122" t="str">
            <v>Nepalese</v>
          </cell>
        </row>
        <row r="123">
          <cell r="A123" t="str">
            <v>Dutch</v>
          </cell>
        </row>
        <row r="124">
          <cell r="A124" t="str">
            <v>New Zealand</v>
          </cell>
        </row>
        <row r="125">
          <cell r="A125" t="str">
            <v>Nicaraguan</v>
          </cell>
        </row>
        <row r="126">
          <cell r="A126" t="str">
            <v>Nigerien</v>
          </cell>
        </row>
        <row r="127">
          <cell r="A127" t="str">
            <v>Nigerian</v>
          </cell>
        </row>
        <row r="128">
          <cell r="A128" t="str">
            <v>Niuean</v>
          </cell>
        </row>
        <row r="129">
          <cell r="A129" t="str">
            <v>Norwegian</v>
          </cell>
        </row>
        <row r="130">
          <cell r="A130" t="str">
            <v>Omani</v>
          </cell>
        </row>
        <row r="131">
          <cell r="A131" t="str">
            <v>Pakistani</v>
          </cell>
        </row>
        <row r="132">
          <cell r="A132" t="str">
            <v>Palestinian</v>
          </cell>
        </row>
        <row r="133">
          <cell r="A133" t="str">
            <v>Palauan</v>
          </cell>
        </row>
        <row r="134">
          <cell r="A134" t="str">
            <v>Panamanian</v>
          </cell>
        </row>
        <row r="135">
          <cell r="A135" t="str">
            <v>Papua New Guinean</v>
          </cell>
        </row>
        <row r="136">
          <cell r="A136" t="str">
            <v>Paraguayan</v>
          </cell>
        </row>
        <row r="137">
          <cell r="A137" t="str">
            <v>Peruvian</v>
          </cell>
        </row>
        <row r="138">
          <cell r="A138" t="str">
            <v>Philippine</v>
          </cell>
        </row>
        <row r="139">
          <cell r="A139" t="str">
            <v>Polish</v>
          </cell>
        </row>
        <row r="140">
          <cell r="A140" t="str">
            <v>Portuguese</v>
          </cell>
        </row>
        <row r="141">
          <cell r="A141" t="str">
            <v>Qatari</v>
          </cell>
        </row>
        <row r="142">
          <cell r="A142" t="str">
            <v>Korean</v>
          </cell>
        </row>
        <row r="143">
          <cell r="A143" t="str">
            <v>Moldovan</v>
          </cell>
        </row>
        <row r="144">
          <cell r="A144" t="str">
            <v>Romanian</v>
          </cell>
        </row>
        <row r="145">
          <cell r="A145" t="str">
            <v>Russian</v>
          </cell>
        </row>
        <row r="146">
          <cell r="A146" t="str">
            <v>Rwandan</v>
          </cell>
        </row>
        <row r="147">
          <cell r="A147" t="str">
            <v>Kittitian</v>
          </cell>
        </row>
        <row r="148">
          <cell r="A148" t="str">
            <v>Saint Lucian</v>
          </cell>
        </row>
        <row r="149">
          <cell r="A149" t="str">
            <v>Vincentian</v>
          </cell>
        </row>
        <row r="150">
          <cell r="A150" t="str">
            <v>Samoan</v>
          </cell>
        </row>
        <row r="151">
          <cell r="A151" t="str">
            <v>Sammarinese</v>
          </cell>
        </row>
        <row r="152">
          <cell r="A152" t="str">
            <v>Sao Tomean</v>
          </cell>
        </row>
        <row r="153">
          <cell r="A153" t="str">
            <v>Saudi</v>
          </cell>
        </row>
        <row r="154">
          <cell r="A154" t="str">
            <v>Senegalese</v>
          </cell>
        </row>
        <row r="155">
          <cell r="A155" t="str">
            <v>Serbian</v>
          </cell>
        </row>
        <row r="156">
          <cell r="A156" t="str">
            <v>Seychellois</v>
          </cell>
        </row>
        <row r="157">
          <cell r="A157" t="str">
            <v>Sierra Leonean</v>
          </cell>
        </row>
        <row r="158">
          <cell r="A158" t="str">
            <v>Singapore</v>
          </cell>
        </row>
        <row r="159">
          <cell r="A159" t="str">
            <v>Slovak</v>
          </cell>
        </row>
        <row r="160">
          <cell r="A160" t="str">
            <v>Slovenian</v>
          </cell>
        </row>
        <row r="161">
          <cell r="A161" t="str">
            <v>Solomon Islander</v>
          </cell>
        </row>
        <row r="162">
          <cell r="A162" t="str">
            <v>Somali</v>
          </cell>
        </row>
        <row r="163">
          <cell r="A163" t="str">
            <v>South African</v>
          </cell>
        </row>
        <row r="164">
          <cell r="A164" t="str">
            <v>Spanish</v>
          </cell>
        </row>
        <row r="165">
          <cell r="A165" t="str">
            <v>Sri Lankan</v>
          </cell>
        </row>
        <row r="166">
          <cell r="A166" t="str">
            <v>Sudanese</v>
          </cell>
        </row>
        <row r="167">
          <cell r="A167" t="str">
            <v>Surinamese</v>
          </cell>
        </row>
        <row r="168">
          <cell r="A168" t="str">
            <v>Swazi</v>
          </cell>
        </row>
        <row r="169">
          <cell r="A169" t="str">
            <v>Swedish</v>
          </cell>
        </row>
        <row r="170">
          <cell r="A170" t="str">
            <v>Swiss</v>
          </cell>
        </row>
        <row r="171">
          <cell r="A171" t="str">
            <v>Syrian</v>
          </cell>
        </row>
        <row r="172">
          <cell r="A172" t="str">
            <v>Tajikistani</v>
          </cell>
        </row>
        <row r="173">
          <cell r="A173" t="str">
            <v>Thai</v>
          </cell>
        </row>
        <row r="174">
          <cell r="A174" t="str">
            <v>Macedonian</v>
          </cell>
        </row>
        <row r="175">
          <cell r="A175" t="str">
            <v>Timorese</v>
          </cell>
        </row>
        <row r="176">
          <cell r="A176" t="str">
            <v>Togolese</v>
          </cell>
        </row>
        <row r="177">
          <cell r="A177" t="str">
            <v>Tongan</v>
          </cell>
        </row>
        <row r="178">
          <cell r="A178" t="str">
            <v>Trinidadian</v>
          </cell>
        </row>
        <row r="179">
          <cell r="A179" t="str">
            <v>Tunisian</v>
          </cell>
        </row>
        <row r="180">
          <cell r="A180" t="str">
            <v>Turkish</v>
          </cell>
        </row>
        <row r="181">
          <cell r="A181" t="str">
            <v>Turkmen</v>
          </cell>
        </row>
        <row r="182">
          <cell r="A182" t="str">
            <v>Tuvaluan</v>
          </cell>
        </row>
        <row r="183">
          <cell r="A183" t="str">
            <v>Ugandan</v>
          </cell>
        </row>
        <row r="184">
          <cell r="A184" t="str">
            <v>Ukrainian</v>
          </cell>
        </row>
        <row r="185">
          <cell r="A185" t="str">
            <v>Emirati</v>
          </cell>
        </row>
        <row r="186">
          <cell r="A186" t="str">
            <v>British</v>
          </cell>
        </row>
        <row r="187">
          <cell r="A187" t="str">
            <v>Tanzanian</v>
          </cell>
        </row>
        <row r="188">
          <cell r="A188" t="str">
            <v>American</v>
          </cell>
        </row>
        <row r="189">
          <cell r="A189" t="str">
            <v>Uruguayan</v>
          </cell>
        </row>
        <row r="190">
          <cell r="A190" t="str">
            <v>Uzbek</v>
          </cell>
        </row>
        <row r="191">
          <cell r="A191" t="str">
            <v>Ni-Vanuatu</v>
          </cell>
        </row>
        <row r="192">
          <cell r="A192" t="str">
            <v>Venezuelan</v>
          </cell>
        </row>
        <row r="193">
          <cell r="A193" t="str">
            <v>Vietnamese</v>
          </cell>
        </row>
        <row r="194">
          <cell r="A194" t="str">
            <v>Sahrawian</v>
          </cell>
        </row>
        <row r="195">
          <cell r="A195" t="str">
            <v>Yemeni</v>
          </cell>
        </row>
        <row r="196">
          <cell r="A196" t="str">
            <v>Zambian</v>
          </cell>
        </row>
        <row r="197">
          <cell r="A197" t="str">
            <v>Zimbabwean</v>
          </cell>
        </row>
      </sheetData>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A4:C45" totalsRowShown="0" headerRowDxfId="753" dataDxfId="752">
  <autoFilter ref="A4:C45" xr:uid="{00000000-0009-0000-0100-000008000000}"/>
  <tableColumns count="3">
    <tableColumn id="2" xr3:uid="{00000000-0010-0000-0000-000002000000}" name="Sheet" dataDxfId="751" dataCellStyle="Hyperlink"/>
    <tableColumn id="3" xr3:uid="{00000000-0010-0000-0000-000003000000}" name="Description" dataDxfId="750"/>
    <tableColumn id="1" xr3:uid="{00000000-0010-0000-0000-000001000000}" name="Last updated" dataDxfId="749"/>
  </tableColumns>
  <tableStyleInfo name="TableStyleLight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5000000}" name="Table135615178181920212223252729313233" displayName="Table135615178181920212223252729313233" ref="A1:S18" totalsRowShown="0" headerRowDxfId="593">
  <autoFilter ref="A1:S18" xr:uid="{00000000-0009-0000-0100-000020000000}"/>
  <tableColumns count="19">
    <tableColumn id="23" xr3:uid="{00000000-0010-0000-0500-000017000000}" name="Target implementation date" dataDxfId="592"/>
    <tableColumn id="6" xr3:uid="{00000000-0010-0000-0500-000006000000}" name="Change" dataDxfId="591"/>
    <tableColumn id="2" xr3:uid="{00000000-0010-0000-0500-000002000000}" name="Change type" dataDxfId="590"/>
    <tableColumn id="16" xr3:uid="{00000000-0010-0000-0500-000010000000}" name="Schedule update date" dataDxfId="589"/>
    <tableColumn id="21" xr3:uid="{00000000-0010-0000-0500-000015000000}" name="Test release date" dataDxfId="588"/>
    <tableColumn id="20" xr3:uid="{00000000-0010-0000-0500-000014000000}" name="Final test release date" dataDxfId="587"/>
    <tableColumn id="22" xr3:uid="{00000000-0010-0000-0500-000016000000}" name="Release date" dataDxfId="586"/>
    <tableColumn id="9" xr3:uid="{00000000-0010-0000-0500-000009000000}" name="Validation rule ID" dataDxfId="585"/>
    <tableColumn id="1" xr3:uid="{00000000-0010-0000-0500-000001000000}" name="Object" dataDxfId="584"/>
    <tableColumn id="3" xr3:uid="{00000000-0010-0000-0500-000003000000}" name="Element" dataDxfId="583"/>
    <tableColumn id="7" xr3:uid="{00000000-0010-0000-0500-000007000000}" name="Description" dataDxfId="582"/>
    <tableColumn id="12" xr3:uid="{00000000-0010-0000-0500-00000C000000}" name="Claim._x000a_Submission" dataDxfId="581"/>
    <tableColumn id="17" xr3:uid="{00000000-0010-0000-0500-000011000000}" name="Remittance._x000a_Advice" dataDxfId="580"/>
    <tableColumn id="15" xr3:uid="{00000000-0010-0000-0500-00000F000000}" name="Person._x000a_Register" dataDxfId="579"/>
    <tableColumn id="13" xr3:uid="{00000000-0010-0000-0500-00000D000000}" name="Prior._x000a_Request" dataDxfId="578"/>
    <tableColumn id="14" xr3:uid="{00000000-0010-0000-0500-00000E000000}" name="Prior._x000a_Authorization" dataDxfId="577"/>
    <tableColumn id="4" xr3:uid="{00000000-0010-0000-0500-000004000000}" name="Activity._x000a_Start" dataDxfId="576"/>
    <tableColumn id="10" xr3:uid="{00000000-0010-0000-0500-00000A000000}" name="Encounter._x000a_Start" dataDxfId="575"/>
    <tableColumn id="8" xr3:uid="{00000000-0010-0000-0500-000008000000}" name="Header. TransactionDate" dataDxfId="574"/>
  </tableColumns>
  <tableStyleInfo name="TableStyleMedium2"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6000000}" name="Table1356151781819202122232527293132" displayName="Table1356151781819202122232527293132" ref="A1:S4" totalsRowShown="0" headerRowDxfId="573">
  <autoFilter ref="A1:S4" xr:uid="{00000000-0009-0000-0100-00001F000000}"/>
  <tableColumns count="19">
    <tableColumn id="23" xr3:uid="{00000000-0010-0000-0600-000017000000}" name="Target implementation date" dataDxfId="572"/>
    <tableColumn id="6" xr3:uid="{00000000-0010-0000-0600-000006000000}" name="Change" dataDxfId="571"/>
    <tableColumn id="2" xr3:uid="{00000000-0010-0000-0600-000002000000}" name="Change type" dataDxfId="570"/>
    <tableColumn id="16" xr3:uid="{00000000-0010-0000-0600-000010000000}" name="Schedule update date" dataDxfId="569"/>
    <tableColumn id="21" xr3:uid="{00000000-0010-0000-0600-000015000000}" name="Test release date" dataDxfId="568"/>
    <tableColumn id="20" xr3:uid="{00000000-0010-0000-0600-000014000000}" name="Final test release date" dataDxfId="567"/>
    <tableColumn id="22" xr3:uid="{00000000-0010-0000-0600-000016000000}" name="Release date" dataDxfId="566"/>
    <tableColumn id="9" xr3:uid="{00000000-0010-0000-0600-000009000000}" name="Validation rule ID" dataDxfId="565"/>
    <tableColumn id="1" xr3:uid="{00000000-0010-0000-0600-000001000000}" name="Object" dataDxfId="564"/>
    <tableColumn id="3" xr3:uid="{00000000-0010-0000-0600-000003000000}" name="Element" dataDxfId="563"/>
    <tableColumn id="7" xr3:uid="{00000000-0010-0000-0600-000007000000}" name="Description" dataDxfId="562"/>
    <tableColumn id="12" xr3:uid="{00000000-0010-0000-0600-00000C000000}" name="Claim._x000a_Submission" dataDxfId="561"/>
    <tableColumn id="17" xr3:uid="{00000000-0010-0000-0600-000011000000}" name="Remittance._x000a_Advice" dataDxfId="560"/>
    <tableColumn id="15" xr3:uid="{00000000-0010-0000-0600-00000F000000}" name="Person._x000a_Register" dataDxfId="559"/>
    <tableColumn id="13" xr3:uid="{00000000-0010-0000-0600-00000D000000}" name="Prior._x000a_Request" dataDxfId="558"/>
    <tableColumn id="14" xr3:uid="{00000000-0010-0000-0600-00000E000000}" name="Prior._x000a_Authorization" dataDxfId="557"/>
    <tableColumn id="4" xr3:uid="{00000000-0010-0000-0600-000004000000}" name="Activity._x000a_Start" dataDxfId="556"/>
    <tableColumn id="10" xr3:uid="{00000000-0010-0000-0600-00000A000000}" name="Encounter._x000a_Start" dataDxfId="555"/>
    <tableColumn id="8" xr3:uid="{00000000-0010-0000-0600-000008000000}" name="Header. TransactionDate" dataDxfId="554"/>
  </tableColumns>
  <tableStyleInfo name="TableStyleMedium2"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7000000}" name="Table13561517818192021222325272931" displayName="Table13561517818192021222325272931" ref="A1:S32" totalsRowShown="0" headerRowDxfId="553">
  <autoFilter ref="A1:S32" xr:uid="{00000000-0009-0000-0100-00001E000000}"/>
  <tableColumns count="19">
    <tableColumn id="23" xr3:uid="{00000000-0010-0000-0700-000017000000}" name="Target implementation date" dataDxfId="552"/>
    <tableColumn id="6" xr3:uid="{00000000-0010-0000-0700-000006000000}" name="Change" dataDxfId="551"/>
    <tableColumn id="2" xr3:uid="{00000000-0010-0000-0700-000002000000}" name="Change type" dataDxfId="550"/>
    <tableColumn id="16" xr3:uid="{00000000-0010-0000-0700-000010000000}" name="Schedule update date" dataDxfId="549"/>
    <tableColumn id="21" xr3:uid="{00000000-0010-0000-0700-000015000000}" name="Test release date" dataDxfId="548"/>
    <tableColumn id="20" xr3:uid="{00000000-0010-0000-0700-000014000000}" name="Final test release date" dataDxfId="547"/>
    <tableColumn id="22" xr3:uid="{00000000-0010-0000-0700-000016000000}" name="Release date" dataDxfId="546"/>
    <tableColumn id="9" xr3:uid="{00000000-0010-0000-0700-000009000000}" name="Validation rule ID" dataDxfId="545"/>
    <tableColumn id="1" xr3:uid="{00000000-0010-0000-0700-000001000000}" name="Object" dataDxfId="544"/>
    <tableColumn id="3" xr3:uid="{00000000-0010-0000-0700-000003000000}" name="Element" dataDxfId="543"/>
    <tableColumn id="7" xr3:uid="{00000000-0010-0000-0700-000007000000}" name="Description" dataDxfId="542"/>
    <tableColumn id="12" xr3:uid="{00000000-0010-0000-0700-00000C000000}" name="Claim._x000a_Submission" dataDxfId="541"/>
    <tableColumn id="17" xr3:uid="{00000000-0010-0000-0700-000011000000}" name="Remittance._x000a_Advice" dataDxfId="540"/>
    <tableColumn id="15" xr3:uid="{00000000-0010-0000-0700-00000F000000}" name="Person._x000a_Register" dataDxfId="539"/>
    <tableColumn id="13" xr3:uid="{00000000-0010-0000-0700-00000D000000}" name="Prior._x000a_Request" dataDxfId="538"/>
    <tableColumn id="14" xr3:uid="{00000000-0010-0000-0700-00000E000000}" name="Prior._x000a_Authorization" dataDxfId="537"/>
    <tableColumn id="4" xr3:uid="{00000000-0010-0000-0700-000004000000}" name="Activity._x000a_Start" dataDxfId="536"/>
    <tableColumn id="10" xr3:uid="{00000000-0010-0000-0700-00000A000000}" name="Encounter._x000a_Start" dataDxfId="535"/>
    <tableColumn id="8" xr3:uid="{00000000-0010-0000-0700-000008000000}" name="Header. TransactionDate" dataDxfId="534"/>
  </tableColumns>
  <tableStyleInfo name="TableStyleMedium2"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8000000}" name="Table13561517818192021222325272930" displayName="Table13561517818192021222325272930" ref="A1:S17" totalsRowShown="0" headerRowDxfId="533">
  <autoFilter ref="A1:S17" xr:uid="{00000000-0009-0000-0100-00001D000000}"/>
  <tableColumns count="19">
    <tableColumn id="23" xr3:uid="{00000000-0010-0000-0800-000017000000}" name="Target implementation date" dataDxfId="532"/>
    <tableColumn id="6" xr3:uid="{00000000-0010-0000-0800-000006000000}" name="Change" dataDxfId="531"/>
    <tableColumn id="2" xr3:uid="{00000000-0010-0000-0800-000002000000}" name="Change type" dataDxfId="530"/>
    <tableColumn id="16" xr3:uid="{00000000-0010-0000-0800-000010000000}" name="Schedule update date" dataDxfId="529"/>
    <tableColumn id="21" xr3:uid="{00000000-0010-0000-0800-000015000000}" name="Test release date" dataDxfId="528"/>
    <tableColumn id="20" xr3:uid="{00000000-0010-0000-0800-000014000000}" name="Final test release date" dataDxfId="527"/>
    <tableColumn id="22" xr3:uid="{00000000-0010-0000-0800-000016000000}" name="Release date" dataDxfId="526"/>
    <tableColumn id="9" xr3:uid="{00000000-0010-0000-0800-000009000000}" name="Validation rule ID" dataDxfId="525"/>
    <tableColumn id="1" xr3:uid="{00000000-0010-0000-0800-000001000000}" name="Object" dataDxfId="524"/>
    <tableColumn id="3" xr3:uid="{00000000-0010-0000-0800-000003000000}" name="Element" dataDxfId="523"/>
    <tableColumn id="7" xr3:uid="{00000000-0010-0000-0800-000007000000}" name="Description" dataDxfId="522"/>
    <tableColumn id="12" xr3:uid="{00000000-0010-0000-0800-00000C000000}" name="Claim._x000a_Submission" dataDxfId="521"/>
    <tableColumn id="17" xr3:uid="{00000000-0010-0000-0800-000011000000}" name="Remittance._x000a_Advice" dataDxfId="520"/>
    <tableColumn id="15" xr3:uid="{00000000-0010-0000-0800-00000F000000}" name="Person._x000a_Register" dataDxfId="519"/>
    <tableColumn id="13" xr3:uid="{00000000-0010-0000-0800-00000D000000}" name="Prior._x000a_Request" dataDxfId="518"/>
    <tableColumn id="14" xr3:uid="{00000000-0010-0000-0800-00000E000000}" name="Prior._x000a_Authorization" dataDxfId="517"/>
    <tableColumn id="4" xr3:uid="{00000000-0010-0000-0800-000004000000}" name="Activity._x000a_Start" dataDxfId="516"/>
    <tableColumn id="10" xr3:uid="{00000000-0010-0000-0800-00000A000000}" name="Encounter._x000a_Start" dataDxfId="515"/>
    <tableColumn id="8" xr3:uid="{00000000-0010-0000-0800-000008000000}" name="Header. TransactionDate" dataDxfId="514"/>
  </tableColumns>
  <tableStyleInfo name="TableStyleMedium2"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9000000}" name="Table135615178181920212223252729" displayName="Table135615178181920212223252729" ref="A1:S17" totalsRowShown="0" headerRowDxfId="513">
  <autoFilter ref="A1:S17" xr:uid="{00000000-0009-0000-0100-00001C000000}"/>
  <tableColumns count="19">
    <tableColumn id="23" xr3:uid="{00000000-0010-0000-0900-000017000000}" name="Target implementation date" dataDxfId="512"/>
    <tableColumn id="6" xr3:uid="{00000000-0010-0000-0900-000006000000}" name="Change" dataDxfId="511"/>
    <tableColumn id="2" xr3:uid="{00000000-0010-0000-0900-000002000000}" name="Change type" dataDxfId="510"/>
    <tableColumn id="16" xr3:uid="{00000000-0010-0000-0900-000010000000}" name="Schedule update date" dataDxfId="509"/>
    <tableColumn id="21" xr3:uid="{00000000-0010-0000-0900-000015000000}" name="Test release date" dataDxfId="508"/>
    <tableColumn id="20" xr3:uid="{00000000-0010-0000-0900-000014000000}" name="Final test release date" dataDxfId="507"/>
    <tableColumn id="22" xr3:uid="{00000000-0010-0000-0900-000016000000}" name="Release date" dataDxfId="506"/>
    <tableColumn id="9" xr3:uid="{00000000-0010-0000-0900-000009000000}" name="Validation rule ID" dataDxfId="505"/>
    <tableColumn id="1" xr3:uid="{00000000-0010-0000-0900-000001000000}" name="Object" dataDxfId="504"/>
    <tableColumn id="3" xr3:uid="{00000000-0010-0000-0900-000003000000}" name="Element" dataDxfId="503"/>
    <tableColumn id="7" xr3:uid="{00000000-0010-0000-0900-000007000000}" name="Description" dataDxfId="502"/>
    <tableColumn id="12" xr3:uid="{00000000-0010-0000-0900-00000C000000}" name="Claim._x000a_Submission" dataDxfId="501"/>
    <tableColumn id="17" xr3:uid="{00000000-0010-0000-0900-000011000000}" name="Remittance._x000a_Advice" dataDxfId="500"/>
    <tableColumn id="15" xr3:uid="{00000000-0010-0000-0900-00000F000000}" name="Person._x000a_Register" dataDxfId="499"/>
    <tableColumn id="13" xr3:uid="{00000000-0010-0000-0900-00000D000000}" name="Prior._x000a_Request" dataDxfId="498"/>
    <tableColumn id="14" xr3:uid="{00000000-0010-0000-0900-00000E000000}" name="Prior._x000a_Authorization" dataDxfId="497"/>
    <tableColumn id="4" xr3:uid="{00000000-0010-0000-0900-000004000000}" name="Activity._x000a_Start" dataDxfId="496"/>
    <tableColumn id="10" xr3:uid="{00000000-0010-0000-0900-00000A000000}" name="Encounter._x000a_Start" dataDxfId="495"/>
    <tableColumn id="8" xr3:uid="{00000000-0010-0000-0900-000008000000}" name="Header. TransactionDate" dataDxfId="494"/>
  </tableColumns>
  <tableStyleInfo name="TableStyleMedium2"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A000000}" name="Table135615178181920212223252728" displayName="Table135615178181920212223252728" ref="A1:S18" totalsRowShown="0" headerRowDxfId="493">
  <autoFilter ref="A1:S18" xr:uid="{00000000-0009-0000-0100-00001B000000}"/>
  <tableColumns count="19">
    <tableColumn id="23" xr3:uid="{00000000-0010-0000-0A00-000017000000}" name="Target implementation date" dataDxfId="492"/>
    <tableColumn id="6" xr3:uid="{00000000-0010-0000-0A00-000006000000}" name="Change" dataDxfId="491"/>
    <tableColumn id="2" xr3:uid="{00000000-0010-0000-0A00-000002000000}" name="Change type" dataDxfId="490"/>
    <tableColumn id="16" xr3:uid="{00000000-0010-0000-0A00-000010000000}" name="Schedule update date" dataDxfId="489"/>
    <tableColumn id="21" xr3:uid="{00000000-0010-0000-0A00-000015000000}" name="Test release date" dataDxfId="488"/>
    <tableColumn id="20" xr3:uid="{00000000-0010-0000-0A00-000014000000}" name="Final test release date" dataDxfId="487"/>
    <tableColumn id="22" xr3:uid="{00000000-0010-0000-0A00-000016000000}" name="Release date" dataDxfId="486"/>
    <tableColumn id="9" xr3:uid="{00000000-0010-0000-0A00-000009000000}" name="Validation rule ID" dataDxfId="485"/>
    <tableColumn id="1" xr3:uid="{00000000-0010-0000-0A00-000001000000}" name="Object" dataDxfId="484"/>
    <tableColumn id="3" xr3:uid="{00000000-0010-0000-0A00-000003000000}" name="Element" dataDxfId="483"/>
    <tableColumn id="7" xr3:uid="{00000000-0010-0000-0A00-000007000000}" name="Description" dataDxfId="482"/>
    <tableColumn id="12" xr3:uid="{00000000-0010-0000-0A00-00000C000000}" name="Claim._x000a_Submission" dataDxfId="481"/>
    <tableColumn id="17" xr3:uid="{00000000-0010-0000-0A00-000011000000}" name="Remittance._x000a_Advice" dataDxfId="480"/>
    <tableColumn id="15" xr3:uid="{00000000-0010-0000-0A00-00000F000000}" name="Person._x000a_Register" dataDxfId="479"/>
    <tableColumn id="13" xr3:uid="{00000000-0010-0000-0A00-00000D000000}" name="Prior._x000a_Request" dataDxfId="478"/>
    <tableColumn id="14" xr3:uid="{00000000-0010-0000-0A00-00000E000000}" name="Prior._x000a_Authorization" dataDxfId="477"/>
    <tableColumn id="4" xr3:uid="{00000000-0010-0000-0A00-000004000000}" name="Activity._x000a_Start" dataDxfId="476"/>
    <tableColumn id="10" xr3:uid="{00000000-0010-0000-0A00-00000A000000}" name="Encounter._x000a_Start" dataDxfId="475"/>
    <tableColumn id="8" xr3:uid="{00000000-0010-0000-0A00-000008000000}" name="Header. TransactionDate" dataDxfId="474"/>
  </tableColumns>
  <tableStyleInfo name="TableStyleMedium2"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B000000}" name="Table1356151781819202122232527" displayName="Table1356151781819202122232527" ref="A1:S17" totalsRowShown="0" headerRowDxfId="473">
  <autoFilter ref="A1:S17" xr:uid="{00000000-0009-0000-0100-00001A000000}"/>
  <tableColumns count="19">
    <tableColumn id="23" xr3:uid="{00000000-0010-0000-0B00-000017000000}" name="Target implementation date" dataDxfId="472"/>
    <tableColumn id="6" xr3:uid="{00000000-0010-0000-0B00-000006000000}" name="Change" dataDxfId="471"/>
    <tableColumn id="2" xr3:uid="{00000000-0010-0000-0B00-000002000000}" name="Change type" dataDxfId="470"/>
    <tableColumn id="16" xr3:uid="{00000000-0010-0000-0B00-000010000000}" name="Schedule update date" dataDxfId="469"/>
    <tableColumn id="21" xr3:uid="{00000000-0010-0000-0B00-000015000000}" name="Test release date" dataDxfId="468"/>
    <tableColumn id="20" xr3:uid="{00000000-0010-0000-0B00-000014000000}" name="Final test release date" dataDxfId="467"/>
    <tableColumn id="22" xr3:uid="{00000000-0010-0000-0B00-000016000000}" name="Release date" dataDxfId="466"/>
    <tableColumn id="9" xr3:uid="{00000000-0010-0000-0B00-000009000000}" name="Validation rule ID" dataDxfId="465"/>
    <tableColumn id="1" xr3:uid="{00000000-0010-0000-0B00-000001000000}" name="Object" dataDxfId="464"/>
    <tableColumn id="3" xr3:uid="{00000000-0010-0000-0B00-000003000000}" name="Element" dataDxfId="463"/>
    <tableColumn id="7" xr3:uid="{00000000-0010-0000-0B00-000007000000}" name="Description" dataDxfId="462"/>
    <tableColumn id="12" xr3:uid="{00000000-0010-0000-0B00-00000C000000}" name="Claim._x000a_Submission" dataDxfId="461"/>
    <tableColumn id="17" xr3:uid="{00000000-0010-0000-0B00-000011000000}" name="Remittance._x000a_Advice" dataDxfId="460"/>
    <tableColumn id="15" xr3:uid="{00000000-0010-0000-0B00-00000F000000}" name="Person._x000a_Register" dataDxfId="459"/>
    <tableColumn id="13" xr3:uid="{00000000-0010-0000-0B00-00000D000000}" name="Prior._x000a_Request" dataDxfId="458"/>
    <tableColumn id="14" xr3:uid="{00000000-0010-0000-0B00-00000E000000}" name="Prior._x000a_Authorization" dataDxfId="457"/>
    <tableColumn id="4" xr3:uid="{00000000-0010-0000-0B00-000004000000}" name="Activity._x000a_Start" dataDxfId="456"/>
    <tableColumn id="10" xr3:uid="{00000000-0010-0000-0B00-00000A000000}" name="Encounter._x000a_Start" dataDxfId="455"/>
    <tableColumn id="8" xr3:uid="{00000000-0010-0000-0B00-000008000000}" name="Header. TransactionDate" dataDxfId="454"/>
  </tableColumns>
  <tableStyleInfo name="TableStyleMedium2"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C000000}" name="Table1356151781819202122232526" displayName="Table1356151781819202122232526" ref="A1:S17" totalsRowShown="0" headerRowDxfId="453">
  <autoFilter ref="A1:S17" xr:uid="{00000000-0009-0000-0100-000019000000}"/>
  <tableColumns count="19">
    <tableColumn id="23" xr3:uid="{00000000-0010-0000-0C00-000017000000}" name="Target implementation date" dataDxfId="452"/>
    <tableColumn id="6" xr3:uid="{00000000-0010-0000-0C00-000006000000}" name="Change" dataDxfId="451"/>
    <tableColumn id="2" xr3:uid="{00000000-0010-0000-0C00-000002000000}" name="Change type" dataDxfId="450"/>
    <tableColumn id="16" xr3:uid="{00000000-0010-0000-0C00-000010000000}" name="Schedule update date" dataDxfId="449"/>
    <tableColumn id="21" xr3:uid="{00000000-0010-0000-0C00-000015000000}" name="Test release date" dataDxfId="448"/>
    <tableColumn id="20" xr3:uid="{00000000-0010-0000-0C00-000014000000}" name="Final test release date" dataDxfId="447"/>
    <tableColumn id="22" xr3:uid="{00000000-0010-0000-0C00-000016000000}" name="Release date" dataDxfId="446"/>
    <tableColumn id="9" xr3:uid="{00000000-0010-0000-0C00-000009000000}" name="Validation rule ID" dataDxfId="445"/>
    <tableColumn id="1" xr3:uid="{00000000-0010-0000-0C00-000001000000}" name="Object" dataDxfId="444"/>
    <tableColumn id="3" xr3:uid="{00000000-0010-0000-0C00-000003000000}" name="Element" dataDxfId="443"/>
    <tableColumn id="7" xr3:uid="{00000000-0010-0000-0C00-000007000000}" name="Description" dataDxfId="442"/>
    <tableColumn id="12" xr3:uid="{00000000-0010-0000-0C00-00000C000000}" name="Claim._x000a_Submission" dataDxfId="441"/>
    <tableColumn id="17" xr3:uid="{00000000-0010-0000-0C00-000011000000}" name="Remittance._x000a_Advice" dataDxfId="440"/>
    <tableColumn id="15" xr3:uid="{00000000-0010-0000-0C00-00000F000000}" name="Person._x000a_Register" dataDxfId="439"/>
    <tableColumn id="13" xr3:uid="{00000000-0010-0000-0C00-00000D000000}" name="Prior._x000a_Request" dataDxfId="438"/>
    <tableColumn id="14" xr3:uid="{00000000-0010-0000-0C00-00000E000000}" name="Prior._x000a_Authorization" dataDxfId="437"/>
    <tableColumn id="4" xr3:uid="{00000000-0010-0000-0C00-000004000000}" name="Activity._x000a_Start" dataDxfId="436"/>
    <tableColumn id="10" xr3:uid="{00000000-0010-0000-0C00-00000A000000}" name="Encounter._x000a_Start" dataDxfId="435"/>
    <tableColumn id="8" xr3:uid="{00000000-0010-0000-0C00-000008000000}" name="Header. TransactionDate" dataDxfId="434"/>
  </tableColumns>
  <tableStyleInfo name="TableStyleMedium2"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D000000}" name="Table13561517818192021222325" displayName="Table13561517818192021222325" ref="A1:S17" totalsRowShown="0" headerRowDxfId="433">
  <autoFilter ref="A1:S17" xr:uid="{00000000-0009-0000-0100-000018000000}"/>
  <tableColumns count="19">
    <tableColumn id="23" xr3:uid="{00000000-0010-0000-0D00-000017000000}" name="Target implementation date" dataDxfId="432"/>
    <tableColumn id="6" xr3:uid="{00000000-0010-0000-0D00-000006000000}" name="Change" dataDxfId="431"/>
    <tableColumn id="2" xr3:uid="{00000000-0010-0000-0D00-000002000000}" name="Change type" dataDxfId="430"/>
    <tableColumn id="16" xr3:uid="{00000000-0010-0000-0D00-000010000000}" name="Schedule update date" dataDxfId="429"/>
    <tableColumn id="21" xr3:uid="{00000000-0010-0000-0D00-000015000000}" name="Test release date" dataDxfId="428"/>
    <tableColumn id="20" xr3:uid="{00000000-0010-0000-0D00-000014000000}" name="Final test release date" dataDxfId="427"/>
    <tableColumn id="22" xr3:uid="{00000000-0010-0000-0D00-000016000000}" name="Release date" dataDxfId="426"/>
    <tableColumn id="9" xr3:uid="{00000000-0010-0000-0D00-000009000000}" name="Validation rule ID" dataDxfId="425"/>
    <tableColumn id="1" xr3:uid="{00000000-0010-0000-0D00-000001000000}" name="Object" dataDxfId="424"/>
    <tableColumn id="3" xr3:uid="{00000000-0010-0000-0D00-000003000000}" name="Element" dataDxfId="423"/>
    <tableColumn id="7" xr3:uid="{00000000-0010-0000-0D00-000007000000}" name="Description" dataDxfId="422"/>
    <tableColumn id="12" xr3:uid="{00000000-0010-0000-0D00-00000C000000}" name="Claim._x000a_Submission" dataDxfId="421"/>
    <tableColumn id="17" xr3:uid="{00000000-0010-0000-0D00-000011000000}" name="Remittance._x000a_Advice" dataDxfId="420"/>
    <tableColumn id="15" xr3:uid="{00000000-0010-0000-0D00-00000F000000}" name="Person._x000a_Register" dataDxfId="419"/>
    <tableColumn id="13" xr3:uid="{00000000-0010-0000-0D00-00000D000000}" name="Prior._x000a_Request" dataDxfId="418"/>
    <tableColumn id="14" xr3:uid="{00000000-0010-0000-0D00-00000E000000}" name="Prior._x000a_Authorization" dataDxfId="417"/>
    <tableColumn id="4" xr3:uid="{00000000-0010-0000-0D00-000004000000}" name="Activity._x000a_Start" dataDxfId="416"/>
    <tableColumn id="10" xr3:uid="{00000000-0010-0000-0D00-00000A000000}" name="Encounter._x000a_Start" dataDxfId="415"/>
    <tableColumn id="8" xr3:uid="{00000000-0010-0000-0D00-000008000000}" name="Header. TransactionDate" dataDxfId="414"/>
  </tableColumns>
  <tableStyleInfo name="TableStyleMedium2"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E000000}" name="Table135615178181920212223" displayName="Table135615178181920212223" ref="A1:S7" totalsRowShown="0" headerRowDxfId="413">
  <autoFilter ref="A1:S7" xr:uid="{00000000-0009-0000-0100-000016000000}"/>
  <tableColumns count="19">
    <tableColumn id="23" xr3:uid="{00000000-0010-0000-0E00-000017000000}" name="Target implementation date" dataDxfId="412"/>
    <tableColumn id="6" xr3:uid="{00000000-0010-0000-0E00-000006000000}" name="Change" dataDxfId="411"/>
    <tableColumn id="2" xr3:uid="{00000000-0010-0000-0E00-000002000000}" name="Change type" dataDxfId="410"/>
    <tableColumn id="16" xr3:uid="{00000000-0010-0000-0E00-000010000000}" name="Schedule update date" dataDxfId="409"/>
    <tableColumn id="21" xr3:uid="{00000000-0010-0000-0E00-000015000000}" name="Test release date" dataDxfId="408"/>
    <tableColumn id="20" xr3:uid="{00000000-0010-0000-0E00-000014000000}" name="Final test release date" dataDxfId="407"/>
    <tableColumn id="22" xr3:uid="{00000000-0010-0000-0E00-000016000000}" name="Release date" dataDxfId="406"/>
    <tableColumn id="9" xr3:uid="{00000000-0010-0000-0E00-000009000000}" name="Validation rule ID" dataDxfId="405"/>
    <tableColumn id="1" xr3:uid="{00000000-0010-0000-0E00-000001000000}" name="Object" dataDxfId="404"/>
    <tableColumn id="3" xr3:uid="{00000000-0010-0000-0E00-000003000000}" name="Element" dataDxfId="403"/>
    <tableColumn id="7" xr3:uid="{00000000-0010-0000-0E00-000007000000}" name="Description" dataDxfId="402"/>
    <tableColumn id="12" xr3:uid="{00000000-0010-0000-0E00-00000C000000}" name="Claim._x000a_Submission" dataDxfId="401"/>
    <tableColumn id="17" xr3:uid="{00000000-0010-0000-0E00-000011000000}" name="Remittance._x000a_Advice" dataDxfId="400"/>
    <tableColumn id="15" xr3:uid="{00000000-0010-0000-0E00-00000F000000}" name="Person._x000a_Register" dataDxfId="399"/>
    <tableColumn id="13" xr3:uid="{00000000-0010-0000-0E00-00000D000000}" name="Prior._x000a_Request" dataDxfId="398"/>
    <tableColumn id="14" xr3:uid="{00000000-0010-0000-0E00-00000E000000}" name="Prior._x000a_Authorization" dataDxfId="397"/>
    <tableColumn id="4" xr3:uid="{00000000-0010-0000-0E00-000004000000}" name="Activity._x000a_Start" dataDxfId="396"/>
    <tableColumn id="10" xr3:uid="{00000000-0010-0000-0E00-00000A000000}" name="Encounter._x000a_Start" dataDxfId="395"/>
    <tableColumn id="8" xr3:uid="{00000000-0010-0000-0E00-000008000000}" name="Header. TransactionDate" dataDxfId="394"/>
  </tableColumns>
  <tableStyleInfo name="TableStyleMedium2"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1000000}" name="Table1356816" displayName="Table1356816" ref="A1:L342" totalsRowShown="0" headerRowDxfId="748" dataDxfId="747">
  <autoFilter ref="A1:L342" xr:uid="{00000000-0009-0000-0100-00000F000000}"/>
  <tableColumns count="12">
    <tableColumn id="9" xr3:uid="{00000000-0010-0000-0100-000009000000}" name="Validation rule ID" dataDxfId="746"/>
    <tableColumn id="1" xr3:uid="{00000000-0010-0000-0100-000001000000}" name="Object" dataDxfId="745"/>
    <tableColumn id="3" xr3:uid="{00000000-0010-0000-0100-000003000000}" name="Element" dataDxfId="744"/>
    <tableColumn id="7" xr3:uid="{00000000-0010-0000-0100-000007000000}" name="Description" dataDxfId="743"/>
    <tableColumn id="12" xr3:uid="{00000000-0010-0000-0100-00000C000000}" name="Claim._x000a_Submission" dataDxfId="742"/>
    <tableColumn id="17" xr3:uid="{00000000-0010-0000-0100-000011000000}" name="Remittance._x000a_Advice" dataDxfId="741"/>
    <tableColumn id="15" xr3:uid="{00000000-0010-0000-0100-00000F000000}" name="Person._x000a_Register" dataDxfId="740"/>
    <tableColumn id="13" xr3:uid="{00000000-0010-0000-0100-00000D000000}" name="Prior._x000a_Request" dataDxfId="739"/>
    <tableColumn id="14" xr3:uid="{00000000-0010-0000-0100-00000E000000}" name="Prior._x000a_Authorization" dataDxfId="738"/>
    <tableColumn id="4" xr3:uid="{00000000-0010-0000-0100-000004000000}" name="Activity._x000a_Start" dataDxfId="737"/>
    <tableColumn id="10" xr3:uid="{00000000-0010-0000-0100-00000A000000}" name="Encounter._x000a_Start" dataDxfId="736"/>
    <tableColumn id="8" xr3:uid="{00000000-0010-0000-0100-000008000000}" name="Header. TransactionDate" dataDxfId="735"/>
  </tableColumns>
  <tableStyleInfo name="TableStyleMedium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3561517818192021222324" displayName="Table13561517818192021222324" ref="A1:S2" totalsRowShown="0" headerRowDxfId="393">
  <autoFilter ref="A1:S2" xr:uid="{00000000-0009-0000-0100-000017000000}"/>
  <tableColumns count="19">
    <tableColumn id="23" xr3:uid="{00000000-0010-0000-0F00-000017000000}" name="Target implementation date" dataDxfId="392"/>
    <tableColumn id="6" xr3:uid="{00000000-0010-0000-0F00-000006000000}" name="Change" dataDxfId="391"/>
    <tableColumn id="2" xr3:uid="{00000000-0010-0000-0F00-000002000000}" name="Change type" dataDxfId="390"/>
    <tableColumn id="16" xr3:uid="{00000000-0010-0000-0F00-000010000000}" name="Schedule update date" dataDxfId="389"/>
    <tableColumn id="21" xr3:uid="{00000000-0010-0000-0F00-000015000000}" name="Test release date" dataDxfId="388"/>
    <tableColumn id="20" xr3:uid="{00000000-0010-0000-0F00-000014000000}" name="Final test release date" dataDxfId="387"/>
    <tableColumn id="22" xr3:uid="{00000000-0010-0000-0F00-000016000000}" name="Release date" dataDxfId="386"/>
    <tableColumn id="9" xr3:uid="{00000000-0010-0000-0F00-000009000000}" name="Validation rule ID" dataDxfId="385"/>
    <tableColumn id="1" xr3:uid="{00000000-0010-0000-0F00-000001000000}" name="Object" dataDxfId="384"/>
    <tableColumn id="3" xr3:uid="{00000000-0010-0000-0F00-000003000000}" name="Element" dataDxfId="383"/>
    <tableColumn id="7" xr3:uid="{00000000-0010-0000-0F00-000007000000}" name="Description" dataDxfId="382"/>
    <tableColumn id="12" xr3:uid="{00000000-0010-0000-0F00-00000C000000}" name="Claim._x000a_Submission" dataDxfId="381"/>
    <tableColumn id="17" xr3:uid="{00000000-0010-0000-0F00-000011000000}" name="Remittance._x000a_Advice" dataDxfId="380"/>
    <tableColumn id="15" xr3:uid="{00000000-0010-0000-0F00-00000F000000}" name="Person._x000a_Register" dataDxfId="379"/>
    <tableColumn id="13" xr3:uid="{00000000-0010-0000-0F00-00000D000000}" name="Prior._x000a_Request" dataDxfId="378"/>
    <tableColumn id="14" xr3:uid="{00000000-0010-0000-0F00-00000E000000}" name="Prior._x000a_Authorization" dataDxfId="377"/>
    <tableColumn id="4" xr3:uid="{00000000-0010-0000-0F00-000004000000}" name="Activity._x000a_Start" dataDxfId="376"/>
    <tableColumn id="10" xr3:uid="{00000000-0010-0000-0F00-00000A000000}" name="Encounter._x000a_Start" dataDxfId="375"/>
    <tableColumn id="8" xr3:uid="{00000000-0010-0000-0F00-000008000000}" name="Header. TransactionDate" dataDxfId="374"/>
  </tableColumns>
  <tableStyleInfo name="TableStyleMedium2"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0000000}" name="Table1356151781819202122" displayName="Table1356151781819202122" ref="A1:S5" totalsRowShown="0" headerRowDxfId="373">
  <autoFilter ref="A1:S5" xr:uid="{00000000-0009-0000-0100-000015000000}"/>
  <tableColumns count="19">
    <tableColumn id="23" xr3:uid="{00000000-0010-0000-1000-000017000000}" name="Target implementation date" dataDxfId="372"/>
    <tableColumn id="6" xr3:uid="{00000000-0010-0000-1000-000006000000}" name="Change" dataDxfId="371"/>
    <tableColumn id="2" xr3:uid="{00000000-0010-0000-1000-000002000000}" name="Change type" dataDxfId="370"/>
    <tableColumn id="16" xr3:uid="{00000000-0010-0000-1000-000010000000}" name="Schedule update date" dataDxfId="369"/>
    <tableColumn id="21" xr3:uid="{00000000-0010-0000-1000-000015000000}" name="Test release date" dataDxfId="368"/>
    <tableColumn id="20" xr3:uid="{00000000-0010-0000-1000-000014000000}" name="Final test release date" dataDxfId="367"/>
    <tableColumn id="22" xr3:uid="{00000000-0010-0000-1000-000016000000}" name="Release date" dataDxfId="366"/>
    <tableColumn id="9" xr3:uid="{00000000-0010-0000-1000-000009000000}" name="Validation rule ID" dataDxfId="365"/>
    <tableColumn id="1" xr3:uid="{00000000-0010-0000-1000-000001000000}" name="Object" dataDxfId="364"/>
    <tableColumn id="3" xr3:uid="{00000000-0010-0000-1000-000003000000}" name="Element" dataDxfId="363"/>
    <tableColumn id="7" xr3:uid="{00000000-0010-0000-1000-000007000000}" name="Description" dataDxfId="362"/>
    <tableColumn id="12" xr3:uid="{00000000-0010-0000-1000-00000C000000}" name="Claim._x000a_Submission" dataDxfId="361"/>
    <tableColumn id="17" xr3:uid="{00000000-0010-0000-1000-000011000000}" name="Remittance._x000a_Advice" dataDxfId="360"/>
    <tableColumn id="15" xr3:uid="{00000000-0010-0000-1000-00000F000000}" name="Person._x000a_Register" dataDxfId="359"/>
    <tableColumn id="13" xr3:uid="{00000000-0010-0000-1000-00000D000000}" name="Prior._x000a_Request" dataDxfId="358"/>
    <tableColumn id="14" xr3:uid="{00000000-0010-0000-1000-00000E000000}" name="Prior._x000a_Authorization" dataDxfId="357"/>
    <tableColumn id="4" xr3:uid="{00000000-0010-0000-1000-000004000000}" name="Activity._x000a_Start" dataDxfId="356"/>
    <tableColumn id="10" xr3:uid="{00000000-0010-0000-1000-00000A000000}" name="Encounter._x000a_Start" dataDxfId="355"/>
    <tableColumn id="8" xr3:uid="{00000000-0010-0000-1000-000008000000}" name="Header. TransactionDate" dataDxfId="354"/>
  </tableColumns>
  <tableStyleInfo name="TableStyleMedium2" showFirstColumn="1"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13561517818192021" displayName="Table13561517818192021" ref="A1:S2" totalsRowShown="0" headerRowDxfId="353">
  <autoFilter ref="A1:S2" xr:uid="{00000000-0009-0000-0100-000014000000}"/>
  <tableColumns count="19">
    <tableColumn id="23" xr3:uid="{00000000-0010-0000-1100-000017000000}" name="Target implementation date" dataDxfId="352"/>
    <tableColumn id="6" xr3:uid="{00000000-0010-0000-1100-000006000000}" name="Change" dataDxfId="351"/>
    <tableColumn id="2" xr3:uid="{00000000-0010-0000-1100-000002000000}" name="Change type" dataDxfId="350"/>
    <tableColumn id="16" xr3:uid="{00000000-0010-0000-1100-000010000000}" name="Schedule update date" dataDxfId="349"/>
    <tableColumn id="21" xr3:uid="{00000000-0010-0000-1100-000015000000}" name="Test release date" dataDxfId="348"/>
    <tableColumn id="20" xr3:uid="{00000000-0010-0000-1100-000014000000}" name="Final test release date" dataDxfId="347"/>
    <tableColumn id="22" xr3:uid="{00000000-0010-0000-1100-000016000000}" name="Release date" dataDxfId="346"/>
    <tableColumn id="9" xr3:uid="{00000000-0010-0000-1100-000009000000}" name="Validation rule ID" dataDxfId="345"/>
    <tableColumn id="1" xr3:uid="{00000000-0010-0000-1100-000001000000}" name="Object" dataDxfId="344"/>
    <tableColumn id="3" xr3:uid="{00000000-0010-0000-1100-000003000000}" name="Element" dataDxfId="343"/>
    <tableColumn id="7" xr3:uid="{00000000-0010-0000-1100-000007000000}" name="Description" dataDxfId="342"/>
    <tableColumn id="12" xr3:uid="{00000000-0010-0000-1100-00000C000000}" name="Claim._x000a_Submission" dataDxfId="341"/>
    <tableColumn id="17" xr3:uid="{00000000-0010-0000-1100-000011000000}" name="Remittance._x000a_Advice" dataDxfId="340"/>
    <tableColumn id="15" xr3:uid="{00000000-0010-0000-1100-00000F000000}" name="Person._x000a_Register" dataDxfId="339"/>
    <tableColumn id="13" xr3:uid="{00000000-0010-0000-1100-00000D000000}" name="Prior._x000a_Request" dataDxfId="338"/>
    <tableColumn id="14" xr3:uid="{00000000-0010-0000-1100-00000E000000}" name="Prior._x000a_Authorization" dataDxfId="337"/>
    <tableColumn id="4" xr3:uid="{00000000-0010-0000-1100-000004000000}" name="Activity._x000a_Start" dataDxfId="336"/>
    <tableColumn id="10" xr3:uid="{00000000-0010-0000-1100-00000A000000}" name="Encounter._x000a_Start" dataDxfId="335"/>
    <tableColumn id="8" xr3:uid="{00000000-0010-0000-1100-000008000000}" name="Header. TransactionDate" dataDxfId="334"/>
  </tableColumns>
  <tableStyleInfo name="TableStyleMedium2" showFirstColumn="1"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35615178181920" displayName="Table135615178181920" ref="A1:S2" totalsRowShown="0" headerRowDxfId="333">
  <autoFilter ref="A1:S2" xr:uid="{00000000-0009-0000-0100-000013000000}"/>
  <tableColumns count="19">
    <tableColumn id="23" xr3:uid="{00000000-0010-0000-1200-000017000000}" name="Target implementation date" dataDxfId="332"/>
    <tableColumn id="6" xr3:uid="{00000000-0010-0000-1200-000006000000}" name="Change" dataDxfId="331"/>
    <tableColumn id="2" xr3:uid="{00000000-0010-0000-1200-000002000000}" name="Change type" dataDxfId="330"/>
    <tableColumn id="16" xr3:uid="{00000000-0010-0000-1200-000010000000}" name="Schedule update date" dataDxfId="329"/>
    <tableColumn id="21" xr3:uid="{00000000-0010-0000-1200-000015000000}" name="Test release date" dataDxfId="328"/>
    <tableColumn id="20" xr3:uid="{00000000-0010-0000-1200-000014000000}" name="Final test release date" dataDxfId="327"/>
    <tableColumn id="22" xr3:uid="{00000000-0010-0000-1200-000016000000}" name="Release date" dataDxfId="326"/>
    <tableColumn id="9" xr3:uid="{00000000-0010-0000-1200-000009000000}" name="Validation rule ID" dataDxfId="325"/>
    <tableColumn id="1" xr3:uid="{00000000-0010-0000-1200-000001000000}" name="Object" dataDxfId="324"/>
    <tableColumn id="3" xr3:uid="{00000000-0010-0000-1200-000003000000}" name="Element" dataDxfId="323"/>
    <tableColumn id="7" xr3:uid="{00000000-0010-0000-1200-000007000000}" name="Description" dataDxfId="322"/>
    <tableColumn id="12" xr3:uid="{00000000-0010-0000-1200-00000C000000}" name="Claim._x000a_Submission" dataDxfId="321"/>
    <tableColumn id="17" xr3:uid="{00000000-0010-0000-1200-000011000000}" name="Remittance._x000a_Advice" dataDxfId="320"/>
    <tableColumn id="15" xr3:uid="{00000000-0010-0000-1200-00000F000000}" name="Person._x000a_Register" dataDxfId="319"/>
    <tableColumn id="13" xr3:uid="{00000000-0010-0000-1200-00000D000000}" name="Prior._x000a_Request" dataDxfId="318"/>
    <tableColumn id="14" xr3:uid="{00000000-0010-0000-1200-00000E000000}" name="Prior._x000a_Authorization" dataDxfId="317"/>
    <tableColumn id="4" xr3:uid="{00000000-0010-0000-1200-000004000000}" name="Activity._x000a_Start" dataDxfId="316"/>
    <tableColumn id="10" xr3:uid="{00000000-0010-0000-1200-00000A000000}" name="Encounter._x000a_Start" dataDxfId="315"/>
    <tableColumn id="8" xr3:uid="{00000000-0010-0000-1200-000008000000}" name="Header. TransactionDate" dataDxfId="314"/>
  </tableColumns>
  <tableStyleInfo name="TableStyleMedium2" showFirstColumn="1"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e1356151781819" displayName="Table1356151781819" ref="A1:S5" totalsRowShown="0" headerRowDxfId="313">
  <autoFilter ref="A1:S5" xr:uid="{00000000-0009-0000-0100-000012000000}"/>
  <tableColumns count="19">
    <tableColumn id="23" xr3:uid="{00000000-0010-0000-1300-000017000000}" name="Target implementation date" dataDxfId="312"/>
    <tableColumn id="6" xr3:uid="{00000000-0010-0000-1300-000006000000}" name="Change" dataDxfId="311"/>
    <tableColumn id="2" xr3:uid="{00000000-0010-0000-1300-000002000000}" name="Change type" dataDxfId="310"/>
    <tableColumn id="16" xr3:uid="{00000000-0010-0000-1300-000010000000}" name="Schedule update date" dataDxfId="309"/>
    <tableColumn id="21" xr3:uid="{00000000-0010-0000-1300-000015000000}" name="Test release date" dataDxfId="308"/>
    <tableColumn id="20" xr3:uid="{00000000-0010-0000-1300-000014000000}" name="Final test release date" dataDxfId="307"/>
    <tableColumn id="22" xr3:uid="{00000000-0010-0000-1300-000016000000}" name="Release date" dataDxfId="306"/>
    <tableColumn id="9" xr3:uid="{00000000-0010-0000-1300-000009000000}" name="Validation rule ID" dataDxfId="305"/>
    <tableColumn id="1" xr3:uid="{00000000-0010-0000-1300-000001000000}" name="Object" dataDxfId="304"/>
    <tableColumn id="3" xr3:uid="{00000000-0010-0000-1300-000003000000}" name="Element" dataDxfId="303"/>
    <tableColumn id="7" xr3:uid="{00000000-0010-0000-1300-000007000000}" name="Description" dataDxfId="302"/>
    <tableColumn id="12" xr3:uid="{00000000-0010-0000-1300-00000C000000}" name="Claim._x000a_Submission" dataDxfId="301"/>
    <tableColumn id="17" xr3:uid="{00000000-0010-0000-1300-000011000000}" name="Remittance._x000a_Advice" dataDxfId="300"/>
    <tableColumn id="15" xr3:uid="{00000000-0010-0000-1300-00000F000000}" name="Person._x000a_Register" dataDxfId="299"/>
    <tableColumn id="13" xr3:uid="{00000000-0010-0000-1300-00000D000000}" name="Prior._x000a_Request" dataDxfId="298"/>
    <tableColumn id="14" xr3:uid="{00000000-0010-0000-1300-00000E000000}" name="Prior._x000a_Authorization" dataDxfId="297"/>
    <tableColumn id="4" xr3:uid="{00000000-0010-0000-1300-000004000000}" name="Activity._x000a_Start" dataDxfId="296"/>
    <tableColumn id="10" xr3:uid="{00000000-0010-0000-1300-00000A000000}" name="Encounter._x000a_Start" dataDxfId="295"/>
    <tableColumn id="8" xr3:uid="{00000000-0010-0000-1300-000008000000}" name="Header. TransactionDate" dataDxfId="294"/>
  </tableColumns>
  <tableStyleInfo name="TableStyleMedium2" showFirstColumn="1"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4000000}" name="Table13561517818" displayName="Table13561517818" ref="A1:S3" totalsRowShown="0" headerRowDxfId="293" dataDxfId="292">
  <autoFilter ref="A1:S3" xr:uid="{00000000-0009-0000-0100-000011000000}"/>
  <tableColumns count="19">
    <tableColumn id="23" xr3:uid="{00000000-0010-0000-1400-000017000000}" name="Target implementation date" dataDxfId="291"/>
    <tableColumn id="6" xr3:uid="{00000000-0010-0000-1400-000006000000}" name="Change" dataDxfId="290"/>
    <tableColumn id="2" xr3:uid="{00000000-0010-0000-1400-000002000000}" name="Change type" dataDxfId="289"/>
    <tableColumn id="16" xr3:uid="{00000000-0010-0000-1400-000010000000}" name="Schedule update date" dataDxfId="288"/>
    <tableColumn id="21" xr3:uid="{00000000-0010-0000-1400-000015000000}" name="Test release date" dataDxfId="287"/>
    <tableColumn id="20" xr3:uid="{00000000-0010-0000-1400-000014000000}" name="Final test release date" dataDxfId="286"/>
    <tableColumn id="22" xr3:uid="{00000000-0010-0000-1400-000016000000}" name="Release date" dataDxfId="285"/>
    <tableColumn id="9" xr3:uid="{00000000-0010-0000-1400-000009000000}" name="Validation rule ID" dataDxfId="284"/>
    <tableColumn id="1" xr3:uid="{00000000-0010-0000-1400-000001000000}" name="Object" dataDxfId="283"/>
    <tableColumn id="3" xr3:uid="{00000000-0010-0000-1400-000003000000}" name="Element" dataDxfId="282"/>
    <tableColumn id="7" xr3:uid="{00000000-0010-0000-1400-000007000000}" name="Description" dataDxfId="281"/>
    <tableColumn id="12" xr3:uid="{00000000-0010-0000-1400-00000C000000}" name="Claim._x000a_Submission" dataDxfId="280"/>
    <tableColumn id="17" xr3:uid="{00000000-0010-0000-1400-000011000000}" name="Remittance._x000a_Advice" dataDxfId="279"/>
    <tableColumn id="15" xr3:uid="{00000000-0010-0000-1400-00000F000000}" name="Person._x000a_Register" dataDxfId="278"/>
    <tableColumn id="13" xr3:uid="{00000000-0010-0000-1400-00000D000000}" name="Prior._x000a_Request" dataDxfId="277"/>
    <tableColumn id="14" xr3:uid="{00000000-0010-0000-1400-00000E000000}" name="Prior._x000a_Authorization" dataDxfId="276"/>
    <tableColumn id="4" xr3:uid="{00000000-0010-0000-1400-000004000000}" name="Activity._x000a_Start" dataDxfId="275"/>
    <tableColumn id="10" xr3:uid="{00000000-0010-0000-1400-00000A000000}" name="Encounter._x000a_Start" dataDxfId="274"/>
    <tableColumn id="8" xr3:uid="{00000000-0010-0000-1400-000008000000}" name="Header. TransactionDate" dataDxfId="273"/>
  </tableColumns>
  <tableStyleInfo name="TableStyleMedium2" showFirstColumn="1"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5000000}" name="Table135615178" displayName="Table135615178" ref="A1:S4" totalsRowShown="0" headerRowDxfId="272" dataDxfId="271">
  <autoFilter ref="A1:S4" xr:uid="{00000000-0009-0000-0100-000007000000}"/>
  <tableColumns count="19">
    <tableColumn id="23" xr3:uid="{00000000-0010-0000-1500-000017000000}" name="Target implementation date" dataDxfId="270"/>
    <tableColumn id="6" xr3:uid="{00000000-0010-0000-1500-000006000000}" name="Change" dataDxfId="269"/>
    <tableColumn id="2" xr3:uid="{00000000-0010-0000-1500-000002000000}" name="Change type" dataDxfId="268"/>
    <tableColumn id="16" xr3:uid="{00000000-0010-0000-1500-000010000000}" name="Schedule update date" dataDxfId="267"/>
    <tableColumn id="21" xr3:uid="{00000000-0010-0000-1500-000015000000}" name="Test release date" dataDxfId="266"/>
    <tableColumn id="20" xr3:uid="{00000000-0010-0000-1500-000014000000}" name="Final test release date" dataDxfId="265"/>
    <tableColumn id="22" xr3:uid="{00000000-0010-0000-1500-000016000000}" name="Release date" dataDxfId="264"/>
    <tableColumn id="9" xr3:uid="{00000000-0010-0000-1500-000009000000}" name="Validation rule ID" dataDxfId="263"/>
    <tableColumn id="1" xr3:uid="{00000000-0010-0000-1500-000001000000}" name="Object" dataDxfId="262"/>
    <tableColumn id="3" xr3:uid="{00000000-0010-0000-1500-000003000000}" name="Element" dataDxfId="261"/>
    <tableColumn id="7" xr3:uid="{00000000-0010-0000-1500-000007000000}" name="Description" dataDxfId="260"/>
    <tableColumn id="12" xr3:uid="{00000000-0010-0000-1500-00000C000000}" name="Claim._x000a_Submission" dataDxfId="259"/>
    <tableColumn id="17" xr3:uid="{00000000-0010-0000-1500-000011000000}" name="Remittance._x000a_Advice" dataDxfId="258"/>
    <tableColumn id="15" xr3:uid="{00000000-0010-0000-1500-00000F000000}" name="Person._x000a_Register" dataDxfId="257"/>
    <tableColumn id="13" xr3:uid="{00000000-0010-0000-1500-00000D000000}" name="Prior._x000a_Request" dataDxfId="256"/>
    <tableColumn id="14" xr3:uid="{00000000-0010-0000-1500-00000E000000}" name="Prior._x000a_Authorization" dataDxfId="255"/>
    <tableColumn id="4" xr3:uid="{00000000-0010-0000-1500-000004000000}" name="Activity._x000a_Start" dataDxfId="254"/>
    <tableColumn id="10" xr3:uid="{00000000-0010-0000-1500-00000A000000}" name="Encounter._x000a_Start" dataDxfId="253"/>
    <tableColumn id="8" xr3:uid="{00000000-0010-0000-1500-000008000000}" name="Header. TransactionDate" dataDxfId="252"/>
  </tableColumns>
  <tableStyleInfo name="TableStyleMedium2" showFirstColumn="1"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6000000}" name="Table13561517" displayName="Table13561517" ref="A1:S4" totalsRowShown="0" headerRowDxfId="251" dataDxfId="250">
  <autoFilter ref="A1:S4" xr:uid="{00000000-0009-0000-0100-000010000000}"/>
  <tableColumns count="19">
    <tableColumn id="23" xr3:uid="{00000000-0010-0000-1600-000017000000}" name="Target implementation date" dataDxfId="249"/>
    <tableColumn id="6" xr3:uid="{00000000-0010-0000-1600-000006000000}" name="Change" dataDxfId="248"/>
    <tableColumn id="2" xr3:uid="{00000000-0010-0000-1600-000002000000}" name="Change type" dataDxfId="247"/>
    <tableColumn id="16" xr3:uid="{00000000-0010-0000-1600-000010000000}" name="Schedule update date" dataDxfId="246"/>
    <tableColumn id="21" xr3:uid="{00000000-0010-0000-1600-000015000000}" name="Test release date" dataDxfId="245"/>
    <tableColumn id="20" xr3:uid="{00000000-0010-0000-1600-000014000000}" name="Final test release date" dataDxfId="244"/>
    <tableColumn id="22" xr3:uid="{00000000-0010-0000-1600-000016000000}" name="Release date" dataDxfId="243"/>
    <tableColumn id="9" xr3:uid="{00000000-0010-0000-1600-000009000000}" name="Validation rule ID" dataDxfId="242"/>
    <tableColumn id="1" xr3:uid="{00000000-0010-0000-1600-000001000000}" name="Object" dataDxfId="241"/>
    <tableColumn id="3" xr3:uid="{00000000-0010-0000-1600-000003000000}" name="Element" dataDxfId="240"/>
    <tableColumn id="7" xr3:uid="{00000000-0010-0000-1600-000007000000}" name="Description" dataDxfId="239"/>
    <tableColumn id="12" xr3:uid="{00000000-0010-0000-1600-00000C000000}" name="Claim._x000a_Submission" dataDxfId="238"/>
    <tableColumn id="17" xr3:uid="{00000000-0010-0000-1600-000011000000}" name="Remittance._x000a_Advice" dataDxfId="237"/>
    <tableColumn id="15" xr3:uid="{00000000-0010-0000-1600-00000F000000}" name="Person._x000a_Register" dataDxfId="236"/>
    <tableColumn id="13" xr3:uid="{00000000-0010-0000-1600-00000D000000}" name="Prior._x000a_Request" dataDxfId="235"/>
    <tableColumn id="14" xr3:uid="{00000000-0010-0000-1600-00000E000000}" name="Prior._x000a_Authorization" dataDxfId="234"/>
    <tableColumn id="4" xr3:uid="{00000000-0010-0000-1600-000004000000}" name="Activity._x000a_Start" dataDxfId="233"/>
    <tableColumn id="10" xr3:uid="{00000000-0010-0000-1600-00000A000000}" name="Encounter._x000a_Start" dataDxfId="232"/>
    <tableColumn id="8" xr3:uid="{00000000-0010-0000-1600-000008000000}" name="Header. TransactionDate" dataDxfId="231"/>
  </tableColumns>
  <tableStyleInfo name="TableStyleMedium2" showFirstColumn="1"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7000000}" name="Table135615" displayName="Table135615" ref="A1:S9" totalsRowShown="0" headerRowDxfId="230" dataDxfId="229">
  <autoFilter ref="A1:S9" xr:uid="{00000000-0009-0000-0100-00000E000000}"/>
  <tableColumns count="19">
    <tableColumn id="23" xr3:uid="{00000000-0010-0000-1700-000017000000}" name="Target implementation date" dataDxfId="228"/>
    <tableColumn id="6" xr3:uid="{00000000-0010-0000-1700-000006000000}" name="Change" dataDxfId="227"/>
    <tableColumn id="2" xr3:uid="{00000000-0010-0000-1700-000002000000}" name="Change type" dataDxfId="226"/>
    <tableColumn id="16" xr3:uid="{00000000-0010-0000-1700-000010000000}" name="Schedule update date" dataDxfId="225"/>
    <tableColumn id="21" xr3:uid="{00000000-0010-0000-1700-000015000000}" name="Test release date" dataDxfId="224"/>
    <tableColumn id="20" xr3:uid="{00000000-0010-0000-1700-000014000000}" name="Final test release date" dataDxfId="223"/>
    <tableColumn id="22" xr3:uid="{00000000-0010-0000-1700-000016000000}" name="Release date" dataDxfId="222"/>
    <tableColumn id="9" xr3:uid="{00000000-0010-0000-1700-000009000000}" name="Validation rule ID" dataDxfId="221"/>
    <tableColumn id="1" xr3:uid="{00000000-0010-0000-1700-000001000000}" name="Object" dataDxfId="220"/>
    <tableColumn id="3" xr3:uid="{00000000-0010-0000-1700-000003000000}" name="Element" dataDxfId="219"/>
    <tableColumn id="7" xr3:uid="{00000000-0010-0000-1700-000007000000}" name="Description" dataDxfId="218"/>
    <tableColumn id="12" xr3:uid="{00000000-0010-0000-1700-00000C000000}" name="Claim._x000a_Submission" dataDxfId="217"/>
    <tableColumn id="17" xr3:uid="{00000000-0010-0000-1700-000011000000}" name="Remittance._x000a_Advice" dataDxfId="216"/>
    <tableColumn id="15" xr3:uid="{00000000-0010-0000-1700-00000F000000}" name="Person._x000a_Register" dataDxfId="215"/>
    <tableColumn id="13" xr3:uid="{00000000-0010-0000-1700-00000D000000}" name="Prior._x000a_Request" dataDxfId="214"/>
    <tableColumn id="14" xr3:uid="{00000000-0010-0000-1700-00000E000000}" name="Prior._x000a_Authorization" dataDxfId="213"/>
    <tableColumn id="4" xr3:uid="{00000000-0010-0000-1700-000004000000}" name="Activity._x000a_Start" dataDxfId="212"/>
    <tableColumn id="10" xr3:uid="{00000000-0010-0000-1700-00000A000000}" name="Encounter._x000a_Start" dataDxfId="211"/>
    <tableColumn id="8" xr3:uid="{00000000-0010-0000-1700-000008000000}" name="Header. TransactionDate" dataDxfId="210"/>
  </tableColumns>
  <tableStyleInfo name="TableStyleMedium2" showFirstColumn="1"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8000000}" name="Table13567101114" displayName="Table13567101114" ref="A1:S9" totalsRowShown="0" headerRowDxfId="209" dataDxfId="208">
  <autoFilter ref="A1:S9" xr:uid="{00000000-0009-0000-0100-00000D000000}"/>
  <tableColumns count="19">
    <tableColumn id="23" xr3:uid="{00000000-0010-0000-1800-000017000000}" name="Target implementation date" dataDxfId="207"/>
    <tableColumn id="6" xr3:uid="{00000000-0010-0000-1800-000006000000}" name="Change" dataDxfId="206" dataCellStyle="Normal"/>
    <tableColumn id="2" xr3:uid="{00000000-0010-0000-1800-000002000000}" name="Change _x000a_type" dataDxfId="205"/>
    <tableColumn id="16" xr3:uid="{00000000-0010-0000-1800-000010000000}" name="Schedule update date" dataDxfId="204"/>
    <tableColumn id="21" xr3:uid="{00000000-0010-0000-1800-000015000000}" name="Test release date" dataDxfId="203"/>
    <tableColumn id="20" xr3:uid="{00000000-0010-0000-1800-000014000000}" name="Final test release date" dataDxfId="202"/>
    <tableColumn id="22" xr3:uid="{00000000-0010-0000-1800-000016000000}" name="Release date" dataDxfId="201"/>
    <tableColumn id="9" xr3:uid="{00000000-0010-0000-1800-000009000000}" name="Validation rule ID" dataDxfId="200"/>
    <tableColumn id="1" xr3:uid="{00000000-0010-0000-1800-000001000000}" name="Object" dataDxfId="199"/>
    <tableColumn id="3" xr3:uid="{00000000-0010-0000-1800-000003000000}" name="Element" dataDxfId="198"/>
    <tableColumn id="7" xr3:uid="{00000000-0010-0000-1800-000007000000}" name="Description" dataDxfId="197"/>
    <tableColumn id="12" xr3:uid="{00000000-0010-0000-1800-00000C000000}" name="Claim._x000a_Submission" dataDxfId="196"/>
    <tableColumn id="17" xr3:uid="{00000000-0010-0000-1800-000011000000}" name="Remittance._x000a_Advice" dataDxfId="195"/>
    <tableColumn id="15" xr3:uid="{00000000-0010-0000-1800-00000F000000}" name="Person._x000a_Register" dataDxfId="194"/>
    <tableColumn id="13" xr3:uid="{00000000-0010-0000-1800-00000D000000}" name="Prior._x000a_Request" dataDxfId="193"/>
    <tableColumn id="14" xr3:uid="{00000000-0010-0000-1800-00000E000000}" name="Prior._x000a_Authorization" dataDxfId="192"/>
    <tableColumn id="4" xr3:uid="{00000000-0010-0000-1800-000004000000}" name="Activity._x000a_Start" dataDxfId="191"/>
    <tableColumn id="10" xr3:uid="{00000000-0010-0000-1800-00000A000000}" name="Encounter._x000a_Start" dataDxfId="190"/>
    <tableColumn id="8" xr3:uid="{00000000-0010-0000-1800-000008000000}" name="Header. TransactionDate" dataDxfId="189"/>
  </tableColumns>
  <tableStyleInfo name="TableStyleLight6"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1356" displayName="Table1356" ref="A1:S10" totalsRowShown="0" headerRowDxfId="734" dataDxfId="733">
  <autoFilter ref="A1:S10" xr:uid="{00000000-0009-0000-0100-000005000000}"/>
  <tableColumns count="19">
    <tableColumn id="23" xr3:uid="{00000000-0010-0000-0200-000017000000}" name="Target implementation date" dataDxfId="732"/>
    <tableColumn id="6" xr3:uid="{00000000-0010-0000-0200-000006000000}" name="Change" dataDxfId="731"/>
    <tableColumn id="2" xr3:uid="{00000000-0010-0000-0200-000002000000}" name="Change type" dataDxfId="730"/>
    <tableColumn id="16" xr3:uid="{00000000-0010-0000-0200-000010000000}" name="Schedule update date" dataDxfId="729"/>
    <tableColumn id="21" xr3:uid="{00000000-0010-0000-0200-000015000000}" name="Test release date" dataDxfId="728"/>
    <tableColumn id="20" xr3:uid="{00000000-0010-0000-0200-000014000000}" name="Final test release date" dataDxfId="727"/>
    <tableColumn id="22" xr3:uid="{00000000-0010-0000-0200-000016000000}" name="Release date" dataDxfId="726"/>
    <tableColumn id="9" xr3:uid="{00000000-0010-0000-0200-000009000000}" name="Validation rule ID" dataDxfId="725"/>
    <tableColumn id="1" xr3:uid="{00000000-0010-0000-0200-000001000000}" name="Object" dataDxfId="724"/>
    <tableColumn id="3" xr3:uid="{00000000-0010-0000-0200-000003000000}" name="Element" dataDxfId="723"/>
    <tableColumn id="7" xr3:uid="{00000000-0010-0000-0200-000007000000}" name="Description" dataDxfId="722"/>
    <tableColumn id="12" xr3:uid="{00000000-0010-0000-0200-00000C000000}" name="Claim._x000a_Submission" dataDxfId="721"/>
    <tableColumn id="17" xr3:uid="{00000000-0010-0000-0200-000011000000}" name="Remittance._x000a_Advice" dataDxfId="720"/>
    <tableColumn id="15" xr3:uid="{00000000-0010-0000-0200-00000F000000}" name="Person._x000a_Register" dataDxfId="719"/>
    <tableColumn id="13" xr3:uid="{00000000-0010-0000-0200-00000D000000}" name="Prior._x000a_Request" dataDxfId="718"/>
    <tableColumn id="14" xr3:uid="{00000000-0010-0000-0200-00000E000000}" name="Prior._x000a_Authorization" dataDxfId="717"/>
    <tableColumn id="4" xr3:uid="{00000000-0010-0000-0200-000004000000}" name="Activity._x000a_Start" dataDxfId="716"/>
    <tableColumn id="10" xr3:uid="{00000000-0010-0000-0200-00000A000000}" name="Encounter._x000a_Start" dataDxfId="715"/>
    <tableColumn id="8" xr3:uid="{00000000-0010-0000-0200-000008000000}" name="Header. TransactionDate" dataDxfId="714"/>
  </tableColumns>
  <tableStyleInfo name="TableStyleLight15"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9000000}" name="Table135671013" displayName="Table135671013" ref="A1:S4" totalsRowShown="0" headerRowDxfId="188" dataDxfId="187">
  <autoFilter ref="A1:S4" xr:uid="{00000000-0009-0000-0100-00000C000000}"/>
  <tableColumns count="19">
    <tableColumn id="23" xr3:uid="{00000000-0010-0000-1900-000017000000}" name="Target implementation date" dataDxfId="186"/>
    <tableColumn id="6" xr3:uid="{00000000-0010-0000-1900-000006000000}" name="Change" dataDxfId="185"/>
    <tableColumn id="2" xr3:uid="{00000000-0010-0000-1900-000002000000}" name="Change _x000a_type" dataDxfId="184"/>
    <tableColumn id="16" xr3:uid="{00000000-0010-0000-1900-000010000000}" name="Schedule update date" dataDxfId="183"/>
    <tableColumn id="21" xr3:uid="{00000000-0010-0000-1900-000015000000}" name="Test release date" dataDxfId="182"/>
    <tableColumn id="20" xr3:uid="{00000000-0010-0000-1900-000014000000}" name="Final test release date" dataDxfId="181"/>
    <tableColumn id="22" xr3:uid="{00000000-0010-0000-1900-000016000000}" name="Release date" dataDxfId="180"/>
    <tableColumn id="9" xr3:uid="{00000000-0010-0000-1900-000009000000}" name="Validation rule ID" dataDxfId="179"/>
    <tableColumn id="1" xr3:uid="{00000000-0010-0000-1900-000001000000}" name="Object" dataDxfId="178"/>
    <tableColumn id="3" xr3:uid="{00000000-0010-0000-1900-000003000000}" name="Element" dataDxfId="177"/>
    <tableColumn id="7" xr3:uid="{00000000-0010-0000-1900-000007000000}" name="Description" dataDxfId="176"/>
    <tableColumn id="12" xr3:uid="{00000000-0010-0000-1900-00000C000000}" name="Claim._x000a_Submission" dataDxfId="175"/>
    <tableColumn id="17" xr3:uid="{00000000-0010-0000-1900-000011000000}" name="Remittance._x000a_Advice" dataDxfId="174"/>
    <tableColumn id="15" xr3:uid="{00000000-0010-0000-1900-00000F000000}" name="Person._x000a_Register" dataDxfId="173"/>
    <tableColumn id="13" xr3:uid="{00000000-0010-0000-1900-00000D000000}" name="Prior._x000a_Request" dataDxfId="172"/>
    <tableColumn id="14" xr3:uid="{00000000-0010-0000-1900-00000E000000}" name="Prior._x000a_Authorization" dataDxfId="171"/>
    <tableColumn id="4" xr3:uid="{00000000-0010-0000-1900-000004000000}" name="Activity._x000a_Start" dataDxfId="170"/>
    <tableColumn id="10" xr3:uid="{00000000-0010-0000-1900-00000A000000}" name="Encounter._x000a_Start" dataDxfId="169"/>
    <tableColumn id="8" xr3:uid="{00000000-0010-0000-1900-000008000000}" name="Header. TransactionDate" dataDxfId="168"/>
  </tableColumns>
  <tableStyleInfo name="TableStyleLight6" showFirstColumn="1"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A000000}" name="Table13567101112" displayName="Table13567101112" ref="A1:S8" totalsRowShown="0" headerRowDxfId="167" dataDxfId="166">
  <autoFilter ref="A1:S8" xr:uid="{00000000-0009-0000-0100-00000B000000}"/>
  <tableColumns count="19">
    <tableColumn id="23" xr3:uid="{00000000-0010-0000-1A00-000017000000}" name="Target implementation date" dataDxfId="165"/>
    <tableColumn id="6" xr3:uid="{00000000-0010-0000-1A00-000006000000}" name="Change" dataDxfId="164"/>
    <tableColumn id="2" xr3:uid="{00000000-0010-0000-1A00-000002000000}" name="Change _x000a_type" dataDxfId="163"/>
    <tableColumn id="16" xr3:uid="{00000000-0010-0000-1A00-000010000000}" name="Schedule update date" dataDxfId="162"/>
    <tableColumn id="21" xr3:uid="{00000000-0010-0000-1A00-000015000000}" name="Test release date" dataDxfId="161"/>
    <tableColumn id="20" xr3:uid="{00000000-0010-0000-1A00-000014000000}" name="Final test release date" dataDxfId="160"/>
    <tableColumn id="22" xr3:uid="{00000000-0010-0000-1A00-000016000000}" name="Release date" dataDxfId="159"/>
    <tableColumn id="9" xr3:uid="{00000000-0010-0000-1A00-000009000000}" name="Validation rule ID" dataDxfId="158"/>
    <tableColumn id="1" xr3:uid="{00000000-0010-0000-1A00-000001000000}" name="Object" dataDxfId="157"/>
    <tableColumn id="3" xr3:uid="{00000000-0010-0000-1A00-000003000000}" name="Element" dataDxfId="156"/>
    <tableColumn id="7" xr3:uid="{00000000-0010-0000-1A00-000007000000}" name="Description" dataDxfId="155"/>
    <tableColumn id="12" xr3:uid="{00000000-0010-0000-1A00-00000C000000}" name="Claim._x000a_Submission" dataDxfId="154"/>
    <tableColumn id="17" xr3:uid="{00000000-0010-0000-1A00-000011000000}" name="Remittance._x000a_Advice" dataDxfId="153"/>
    <tableColumn id="15" xr3:uid="{00000000-0010-0000-1A00-00000F000000}" name="Person._x000a_Register" dataDxfId="152"/>
    <tableColumn id="13" xr3:uid="{00000000-0010-0000-1A00-00000D000000}" name="Prior._x000a_Request" dataDxfId="151"/>
    <tableColumn id="14" xr3:uid="{00000000-0010-0000-1A00-00000E000000}" name="Prior._x000a_Authorization" dataDxfId="150"/>
    <tableColumn id="4" xr3:uid="{00000000-0010-0000-1A00-000004000000}" name="Activity._x000a_Start" dataDxfId="149"/>
    <tableColumn id="10" xr3:uid="{00000000-0010-0000-1A00-00000A000000}" name="Encounter._x000a_Start" dataDxfId="148"/>
    <tableColumn id="8" xr3:uid="{00000000-0010-0000-1A00-000008000000}" name="Header. TransactionDate" dataDxfId="147"/>
  </tableColumns>
  <tableStyleInfo name="TableStyleLight6" showFirstColumn="1"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B000000}" name="Table135671011" displayName="Table135671011" ref="A1:S2" totalsRowShown="0" headerRowDxfId="146" dataDxfId="145">
  <autoFilter ref="A1:S2" xr:uid="{00000000-0009-0000-0100-00000A000000}"/>
  <tableColumns count="19">
    <tableColumn id="23" xr3:uid="{00000000-0010-0000-1B00-000017000000}" name="Target implementation date" dataDxfId="144"/>
    <tableColumn id="6" xr3:uid="{00000000-0010-0000-1B00-000006000000}" name="Change" dataDxfId="143" dataCellStyle="Normal"/>
    <tableColumn id="2" xr3:uid="{00000000-0010-0000-1B00-000002000000}" name="Change _x000a_type" dataDxfId="142"/>
    <tableColumn id="16" xr3:uid="{00000000-0010-0000-1B00-000010000000}" name="Schedule update date" dataDxfId="141"/>
    <tableColumn id="21" xr3:uid="{00000000-0010-0000-1B00-000015000000}" name="Test release date" dataDxfId="140"/>
    <tableColumn id="20" xr3:uid="{00000000-0010-0000-1B00-000014000000}" name="Final test release date" dataDxfId="139"/>
    <tableColumn id="22" xr3:uid="{00000000-0010-0000-1B00-000016000000}" name="Release date" dataDxfId="138"/>
    <tableColumn id="9" xr3:uid="{00000000-0010-0000-1B00-000009000000}" name="Validation rule ID" dataDxfId="137"/>
    <tableColumn id="1" xr3:uid="{00000000-0010-0000-1B00-000001000000}" name="Object" dataDxfId="136"/>
    <tableColumn id="3" xr3:uid="{00000000-0010-0000-1B00-000003000000}" name="Element" dataDxfId="135"/>
    <tableColumn id="7" xr3:uid="{00000000-0010-0000-1B00-000007000000}" name="Description" dataDxfId="134"/>
    <tableColumn id="12" xr3:uid="{00000000-0010-0000-1B00-00000C000000}" name="Claim._x000a_Submission" dataDxfId="133"/>
    <tableColumn id="17" xr3:uid="{00000000-0010-0000-1B00-000011000000}" name="Remittance._x000a_Advice" dataDxfId="132"/>
    <tableColumn id="15" xr3:uid="{00000000-0010-0000-1B00-00000F000000}" name="Person._x000a_Register" dataDxfId="131"/>
    <tableColumn id="13" xr3:uid="{00000000-0010-0000-1B00-00000D000000}" name="Prior._x000a_Request" dataDxfId="130"/>
    <tableColumn id="14" xr3:uid="{00000000-0010-0000-1B00-00000E000000}" name="Prior._x000a_Authorization" dataDxfId="129"/>
    <tableColumn id="4" xr3:uid="{00000000-0010-0000-1B00-000004000000}" name="Activity._x000a_Start" dataDxfId="128"/>
    <tableColumn id="10" xr3:uid="{00000000-0010-0000-1B00-00000A000000}" name="Encounter._x000a_Start" dataDxfId="127"/>
    <tableColumn id="8" xr3:uid="{00000000-0010-0000-1B00-000008000000}" name="Header. TransactionDate" dataDxfId="126"/>
  </tableColumns>
  <tableStyleInfo name="TableStyleLight6" showFirstColumn="1"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C000000}" name="Table1356710" displayName="Table1356710" ref="A1:S15" totalsRowShown="0" headerRowDxfId="125" dataDxfId="124">
  <autoFilter ref="A1:S15" xr:uid="{00000000-0009-0000-0100-000009000000}"/>
  <tableColumns count="19">
    <tableColumn id="23" xr3:uid="{00000000-0010-0000-1C00-000017000000}" name="Target implementation date" dataDxfId="123"/>
    <tableColumn id="6" xr3:uid="{00000000-0010-0000-1C00-000006000000}" name="Change" dataDxfId="122"/>
    <tableColumn id="2" xr3:uid="{00000000-0010-0000-1C00-000002000000}" name="Change _x000a_type" dataDxfId="121"/>
    <tableColumn id="16" xr3:uid="{00000000-0010-0000-1C00-000010000000}" name="Schedule update date" dataDxfId="120"/>
    <tableColumn id="21" xr3:uid="{00000000-0010-0000-1C00-000015000000}" name="Test release date" dataDxfId="119"/>
    <tableColumn id="20" xr3:uid="{00000000-0010-0000-1C00-000014000000}" name="Final test release date" dataDxfId="118"/>
    <tableColumn id="22" xr3:uid="{00000000-0010-0000-1C00-000016000000}" name="Release date" dataDxfId="117"/>
    <tableColumn id="9" xr3:uid="{00000000-0010-0000-1C00-000009000000}" name="Validation rule ID" dataDxfId="116"/>
    <tableColumn id="1" xr3:uid="{00000000-0010-0000-1C00-000001000000}" name="Object" dataDxfId="115"/>
    <tableColumn id="3" xr3:uid="{00000000-0010-0000-1C00-000003000000}" name="Element" dataDxfId="114"/>
    <tableColumn id="7" xr3:uid="{00000000-0010-0000-1C00-000007000000}" name="Description" dataDxfId="113"/>
    <tableColumn id="12" xr3:uid="{00000000-0010-0000-1C00-00000C000000}" name="Claim._x000a_Submission" dataDxfId="112"/>
    <tableColumn id="17" xr3:uid="{00000000-0010-0000-1C00-000011000000}" name="Remittance._x000a_Advice" dataDxfId="111"/>
    <tableColumn id="15" xr3:uid="{00000000-0010-0000-1C00-00000F000000}" name="Person._x000a_Register" dataDxfId="110"/>
    <tableColumn id="13" xr3:uid="{00000000-0010-0000-1C00-00000D000000}" name="Prior._x000a_Request" dataDxfId="109"/>
    <tableColumn id="14" xr3:uid="{00000000-0010-0000-1C00-00000E000000}" name="Prior._x000a_Authorization" dataDxfId="108"/>
    <tableColumn id="4" xr3:uid="{00000000-0010-0000-1C00-000004000000}" name="Activity._x000a_Start" dataDxfId="107"/>
    <tableColumn id="10" xr3:uid="{00000000-0010-0000-1C00-00000A000000}" name="Encounter._x000a_Start" dataDxfId="106"/>
    <tableColumn id="8" xr3:uid="{00000000-0010-0000-1C00-000008000000}" name="Header. TransactionDate" dataDxfId="105"/>
  </tableColumns>
  <tableStyleInfo name="TableStyleLight6" showFirstColumn="1"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D000000}" name="Table13567" displayName="Table13567" ref="A1:S6" totalsRowShown="0" headerRowDxfId="104" dataDxfId="103">
  <autoFilter ref="A1:S6" xr:uid="{00000000-0009-0000-0100-000006000000}"/>
  <tableColumns count="19">
    <tableColumn id="23" xr3:uid="{00000000-0010-0000-1D00-000017000000}" name="Target implementation date" dataDxfId="102"/>
    <tableColumn id="6" xr3:uid="{00000000-0010-0000-1D00-000006000000}" name="Change" dataDxfId="101"/>
    <tableColumn id="2" xr3:uid="{00000000-0010-0000-1D00-000002000000}" name="Change type" dataDxfId="100"/>
    <tableColumn id="16" xr3:uid="{00000000-0010-0000-1D00-000010000000}" name="Schedule update date" dataDxfId="99"/>
    <tableColumn id="21" xr3:uid="{00000000-0010-0000-1D00-000015000000}" name="Test release date" dataDxfId="98"/>
    <tableColumn id="20" xr3:uid="{00000000-0010-0000-1D00-000014000000}" name="Final test release date" dataDxfId="97"/>
    <tableColumn id="22" xr3:uid="{00000000-0010-0000-1D00-000016000000}" name="Release date" dataDxfId="96"/>
    <tableColumn id="9" xr3:uid="{00000000-0010-0000-1D00-000009000000}" name="Validation rule ID" dataDxfId="95"/>
    <tableColumn id="1" xr3:uid="{00000000-0010-0000-1D00-000001000000}" name="Object" dataDxfId="94"/>
    <tableColumn id="3" xr3:uid="{00000000-0010-0000-1D00-000003000000}" name="Element" dataDxfId="93"/>
    <tableColumn id="7" xr3:uid="{00000000-0010-0000-1D00-000007000000}" name="Description" dataDxfId="92"/>
    <tableColumn id="12" xr3:uid="{00000000-0010-0000-1D00-00000C000000}" name="Claim._x000a_Submission" dataDxfId="91"/>
    <tableColumn id="17" xr3:uid="{00000000-0010-0000-1D00-000011000000}" name="Remittance._x000a_Advice" dataDxfId="90"/>
    <tableColumn id="15" xr3:uid="{00000000-0010-0000-1D00-00000F000000}" name="Person._x000a_Register" dataDxfId="89"/>
    <tableColumn id="13" xr3:uid="{00000000-0010-0000-1D00-00000D000000}" name="Prior._x000a_Request" dataDxfId="88"/>
    <tableColumn id="14" xr3:uid="{00000000-0010-0000-1D00-00000E000000}" name="Prior._x000a_Authorization" dataDxfId="87"/>
    <tableColumn id="4" xr3:uid="{00000000-0010-0000-1D00-000004000000}" name="Activity._x000a_Start" dataDxfId="86"/>
    <tableColumn id="10" xr3:uid="{00000000-0010-0000-1D00-00000A000000}" name="Encounter._x000a_Start" dataDxfId="85"/>
    <tableColumn id="8" xr3:uid="{00000000-0010-0000-1D00-000008000000}" name="Header. TransactionDate" dataDxfId="84"/>
  </tableColumns>
  <tableStyleInfo name="TableStyleLight6" showFirstColumn="1"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E000000}" name="Table135" displayName="Table135" ref="A1:S11" totalsRowShown="0" headerRowDxfId="83" dataDxfId="82">
  <autoFilter ref="A1:S11" xr:uid="{00000000-0009-0000-0100-000004000000}"/>
  <tableColumns count="19">
    <tableColumn id="23" xr3:uid="{00000000-0010-0000-1E00-000017000000}" name="Target implementation date" dataDxfId="81"/>
    <tableColumn id="6" xr3:uid="{00000000-0010-0000-1E00-000006000000}" name="Decision / Description" dataDxfId="80"/>
    <tableColumn id="2" xr3:uid="{00000000-0010-0000-1E00-000002000000}" name="Change type" dataDxfId="79"/>
    <tableColumn id="16" xr3:uid="{00000000-0010-0000-1E00-000010000000}" name="Schedule update date" dataDxfId="78"/>
    <tableColumn id="21" xr3:uid="{00000000-0010-0000-1E00-000015000000}" name="Test release date" dataDxfId="77"/>
    <tableColumn id="20" xr3:uid="{00000000-0010-0000-1E00-000014000000}" name="Final test release date" dataDxfId="76"/>
    <tableColumn id="22" xr3:uid="{00000000-0010-0000-1E00-000016000000}" name="Release date" dataDxfId="75"/>
    <tableColumn id="9" xr3:uid="{00000000-0010-0000-1E00-000009000000}" name="Validation rule ID" dataDxfId="74"/>
    <tableColumn id="1" xr3:uid="{00000000-0010-0000-1E00-000001000000}" name="Object" dataDxfId="73"/>
    <tableColumn id="3" xr3:uid="{00000000-0010-0000-1E00-000003000000}" name="Element" dataDxfId="72"/>
    <tableColumn id="7" xr3:uid="{00000000-0010-0000-1E00-000007000000}" name="Validation rule description" dataDxfId="71"/>
    <tableColumn id="12" xr3:uid="{00000000-0010-0000-1E00-00000C000000}" name="Claim._x000a_Submission" dataDxfId="70"/>
    <tableColumn id="17" xr3:uid="{00000000-0010-0000-1E00-000011000000}" name="Remittance._x000a_Advice" dataDxfId="69"/>
    <tableColumn id="15" xr3:uid="{00000000-0010-0000-1E00-00000F000000}" name="Person._x000a_Register" dataDxfId="68"/>
    <tableColumn id="13" xr3:uid="{00000000-0010-0000-1E00-00000D000000}" name="Prior._x000a_Request" dataDxfId="67"/>
    <tableColumn id="14" xr3:uid="{00000000-0010-0000-1E00-00000E000000}" name="Prior._x000a_Authorization" dataDxfId="66"/>
    <tableColumn id="4" xr3:uid="{00000000-0010-0000-1E00-000004000000}" name="Activity.Start" dataDxfId="65"/>
    <tableColumn id="10" xr3:uid="{00000000-0010-0000-1E00-00000A000000}" name="Encounter.Start" dataDxfId="64"/>
    <tableColumn id="8" xr3:uid="{00000000-0010-0000-1E00-000008000000}" name="Header. TransactionDate" dataDxfId="63"/>
  </tableColumns>
  <tableStyleInfo name="TableStyleLight6" showFirstColumn="1"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F000000}" name="Table13" displayName="Table13" ref="A1:S236" totalsRowShown="0" headerRowDxfId="62" dataDxfId="61">
  <autoFilter ref="A1:S236" xr:uid="{00000000-0009-0000-0100-000002000000}"/>
  <tableColumns count="19">
    <tableColumn id="23" xr3:uid="{00000000-0010-0000-1F00-000017000000}" name="Target implementation date" dataDxfId="60"/>
    <tableColumn id="6" xr3:uid="{00000000-0010-0000-1F00-000006000000}" name="Decision / Description" dataDxfId="59"/>
    <tableColumn id="2" xr3:uid="{00000000-0010-0000-1F00-000002000000}" name="Change type" dataDxfId="58"/>
    <tableColumn id="16" xr3:uid="{00000000-0010-0000-1F00-000010000000}" name="Schedule update date" dataDxfId="57"/>
    <tableColumn id="21" xr3:uid="{00000000-0010-0000-1F00-000015000000}" name="Test release date" dataDxfId="56"/>
    <tableColumn id="20" xr3:uid="{00000000-0010-0000-1F00-000014000000}" name="Final test release date" dataDxfId="55"/>
    <tableColumn id="22" xr3:uid="{00000000-0010-0000-1F00-000016000000}" name="Release date" dataDxfId="54"/>
    <tableColumn id="9" xr3:uid="{00000000-0010-0000-1F00-000009000000}" name="Validation rule ID" dataDxfId="53"/>
    <tableColumn id="1" xr3:uid="{00000000-0010-0000-1F00-000001000000}" name="Object" dataDxfId="52"/>
    <tableColumn id="3" xr3:uid="{00000000-0010-0000-1F00-000003000000}" name="Element" dataDxfId="51"/>
    <tableColumn id="7" xr3:uid="{00000000-0010-0000-1F00-000007000000}" name="Validation rule description" dataDxfId="50"/>
    <tableColumn id="12" xr3:uid="{00000000-0010-0000-1F00-00000C000000}" name="Claim._x000a_Submission" dataDxfId="49"/>
    <tableColumn id="17" xr3:uid="{00000000-0010-0000-1F00-000011000000}" name="Remittance._x000a_Advice" dataDxfId="48"/>
    <tableColumn id="15" xr3:uid="{00000000-0010-0000-1F00-00000F000000}" name="Person._x000a_Register" dataDxfId="47"/>
    <tableColumn id="13" xr3:uid="{00000000-0010-0000-1F00-00000D000000}" name="Prior._x000a_Request" dataDxfId="46"/>
    <tableColumn id="14" xr3:uid="{00000000-0010-0000-1F00-00000E000000}" name="Prior._x000a_Authorization" dataDxfId="45"/>
    <tableColumn id="4" xr3:uid="{00000000-0010-0000-1F00-000004000000}" name="Activity.Start" dataDxfId="44"/>
    <tableColumn id="10" xr3:uid="{00000000-0010-0000-1F00-00000A000000}" name="Encounter.Start" dataDxfId="43"/>
    <tableColumn id="8" xr3:uid="{00000000-0010-0000-1F00-000008000000}" name="Header. TransactionDate" dataDxfId="42"/>
  </tableColumns>
  <tableStyleInfo name="TableStyleLight6" showFirstColumn="1"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0000000}" name="Table134" displayName="Table134" ref="A1:S3" totalsRowShown="0" headerRowDxfId="41" dataDxfId="40">
  <autoFilter ref="A1:S3" xr:uid="{00000000-0009-0000-0100-000003000000}"/>
  <sortState xmlns:xlrd2="http://schemas.microsoft.com/office/spreadsheetml/2017/richdata2" ref="A2:S24">
    <sortCondition ref="B2:B24"/>
    <sortCondition ref="A2:A24"/>
  </sortState>
  <tableColumns count="19">
    <tableColumn id="5" xr3:uid="{00000000-0010-0000-2000-000005000000}" name="Reference" dataDxfId="39"/>
    <tableColumn id="23" xr3:uid="{00000000-0010-0000-2000-000017000000}" name="Target implementation date" dataDxfId="38"/>
    <tableColumn id="6" xr3:uid="{00000000-0010-0000-2000-000006000000}" name="Decision / Description" dataDxfId="37"/>
    <tableColumn id="2" xr3:uid="{00000000-0010-0000-2000-000002000000}" name="Change type" dataDxfId="36"/>
    <tableColumn id="16" xr3:uid="{00000000-0010-0000-2000-000010000000}" name="Schedule update date" dataDxfId="35"/>
    <tableColumn id="21" xr3:uid="{00000000-0010-0000-2000-000015000000}" name="Test release date" dataDxfId="34"/>
    <tableColumn id="20" xr3:uid="{00000000-0010-0000-2000-000014000000}" name="Final test release date" dataDxfId="33"/>
    <tableColumn id="22" xr3:uid="{00000000-0010-0000-2000-000016000000}" name="Release date" dataDxfId="32">
      <calculatedColumnFormula>Table134[[#This Row],[Target implementation date]]</calculatedColumnFormula>
    </tableColumn>
    <tableColumn id="1" xr3:uid="{00000000-0010-0000-2000-000001000000}" name="Object" dataDxfId="31"/>
    <tableColumn id="3" xr3:uid="{00000000-0010-0000-2000-000003000000}" name="Element" dataDxfId="30"/>
    <tableColumn id="7" xr3:uid="{00000000-0010-0000-2000-000007000000}" name="Release description" dataDxfId="29"/>
    <tableColumn id="10" xr3:uid="{00000000-0010-0000-2000-00000A000000}" name="Claim._x000a_Submission" dataDxfId="28"/>
    <tableColumn id="11" xr3:uid="{00000000-0010-0000-2000-00000B000000}" name="Remittance._x000a_Advice" dataDxfId="27"/>
    <tableColumn id="12" xr3:uid="{00000000-0010-0000-2000-00000C000000}" name="Person._x000a_Register" dataDxfId="26"/>
    <tableColumn id="13" xr3:uid="{00000000-0010-0000-2000-00000D000000}" name="Prior._x000a_Request" dataDxfId="25"/>
    <tableColumn id="14" xr3:uid="{00000000-0010-0000-2000-00000E000000}" name="Prior._x000a_Authorization" dataDxfId="24"/>
    <tableColumn id="15" xr3:uid="{00000000-0010-0000-2000-00000F000000}" name="Health Record" dataDxfId="23"/>
    <tableColumn id="4" xr3:uid="{00000000-0010-0000-2000-000004000000}" name="Activity.Start" dataDxfId="22"/>
    <tableColumn id="8" xr3:uid="{00000000-0010-0000-2000-000008000000}" name="Header. TransactionDate" dataDxfId="21"/>
  </tableColumns>
  <tableStyleInfo name="TableStyleMedium2" showFirstColumn="1"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21000000}" name="Table1" displayName="Table1" ref="A1:S18" totalsRowShown="0" headerRowDxfId="20" dataDxfId="19">
  <autoFilter ref="A1:S18" xr:uid="{00000000-0009-0000-0100-000001000000}"/>
  <sortState xmlns:xlrd2="http://schemas.microsoft.com/office/spreadsheetml/2017/richdata2" ref="A2:S24">
    <sortCondition ref="B2:B24"/>
    <sortCondition ref="A2:A24"/>
  </sortState>
  <tableColumns count="19">
    <tableColumn id="5" xr3:uid="{00000000-0010-0000-2100-000005000000}" name="Reference" dataDxfId="18"/>
    <tableColumn id="23" xr3:uid="{00000000-0010-0000-2100-000017000000}" name="Target implementation date" dataDxfId="17"/>
    <tableColumn id="6" xr3:uid="{00000000-0010-0000-2100-000006000000}" name="Decision / Description" dataDxfId="16"/>
    <tableColumn id="2" xr3:uid="{00000000-0010-0000-2100-000002000000}" name="Change type" dataDxfId="15"/>
    <tableColumn id="16" xr3:uid="{00000000-0010-0000-2100-000010000000}" name="Schedule update date" dataDxfId="14"/>
    <tableColumn id="21" xr3:uid="{00000000-0010-0000-2100-000015000000}" name="Test release date" dataDxfId="13">
      <calculatedColumnFormula>Table1[[#This Row],[Target implementation date]]-10*7</calculatedColumnFormula>
    </tableColumn>
    <tableColumn id="20" xr3:uid="{00000000-0010-0000-2100-000014000000}" name="Final test release date" dataDxfId="12">
      <calculatedColumnFormula>IFERROR(Table1[[#This Row],[Target implementation date]]-4*7,"")</calculatedColumnFormula>
    </tableColumn>
    <tableColumn id="22" xr3:uid="{00000000-0010-0000-2100-000016000000}" name="Release date" dataDxfId="11"/>
    <tableColumn id="1" xr3:uid="{00000000-0010-0000-2100-000001000000}" name="Object" dataDxfId="10"/>
    <tableColumn id="3" xr3:uid="{00000000-0010-0000-2100-000003000000}" name="Element" dataDxfId="9"/>
    <tableColumn id="7" xr3:uid="{00000000-0010-0000-2100-000007000000}" name="Release description" dataDxfId="8"/>
    <tableColumn id="10" xr3:uid="{00000000-0010-0000-2100-00000A000000}" name="Claim._x000a_Submission" dataDxfId="7"/>
    <tableColumn id="11" xr3:uid="{00000000-0010-0000-2100-00000B000000}" name="Remittance._x000a_Advice" dataDxfId="6"/>
    <tableColumn id="12" xr3:uid="{00000000-0010-0000-2100-00000C000000}" name="Person._x000a_Register" dataDxfId="5"/>
    <tableColumn id="13" xr3:uid="{00000000-0010-0000-2100-00000D000000}" name="Prior._x000a_Request" dataDxfId="4"/>
    <tableColumn id="14" xr3:uid="{00000000-0010-0000-2100-00000E000000}" name="Prior._x000a_Authorization" dataDxfId="3"/>
    <tableColumn id="15" xr3:uid="{00000000-0010-0000-2100-00000F000000}" name="Health Record" dataDxfId="2"/>
    <tableColumn id="4" xr3:uid="{00000000-0010-0000-2100-000004000000}" name="Activity.Start" dataDxfId="1"/>
    <tableColumn id="8" xr3:uid="{00000000-0010-0000-2100-000008000000}" name="Header. TransactionDate" dataDxfId="0"/>
  </tableColumns>
  <tableStyleInfo name="TableStyleMedium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7D13F586-741D-474D-9C3E-641CE3A14EA4}" name="Table135615178181920212223252729313839" displayName="Table135615178181920212223252729313839" ref="A1:S11" totalsRowShown="0" headerRowDxfId="713">
  <autoFilter ref="A1:S11" xr:uid="{00000000-0009-0000-0100-00001E000000}"/>
  <tableColumns count="19">
    <tableColumn id="23" xr3:uid="{781F26D9-10FB-47BD-832E-6005415DE9C2}" name="Target implementation date" dataDxfId="712"/>
    <tableColumn id="6" xr3:uid="{A6D31ACD-9497-4A61-A942-B4CB4C6F84D2}" name="Change" dataDxfId="711"/>
    <tableColumn id="2" xr3:uid="{71903737-F4C6-4F9E-BC62-31508B0BC7DB}" name="Change type" dataDxfId="710"/>
    <tableColumn id="16" xr3:uid="{A55881E3-C124-4CA4-8A57-B481B104BFF3}" name="Schedule update date" dataDxfId="709"/>
    <tableColumn id="21" xr3:uid="{E4E9E78A-7A93-411D-B622-2507C1A7E5E6}" name="Test release date" dataDxfId="708"/>
    <tableColumn id="20" xr3:uid="{14EAD171-CEA5-4717-BCA8-AAC514E624B5}" name="Final test release date" dataDxfId="707"/>
    <tableColumn id="22" xr3:uid="{7649D1F0-28EB-4B32-84E1-F1085335F985}" name="Release date" dataDxfId="706"/>
    <tableColumn id="9" xr3:uid="{80428C83-EE53-49A1-8CAD-431BB4FA8CF8}" name="Validation rule ID" dataDxfId="705"/>
    <tableColumn id="1" xr3:uid="{3DD1FD9A-8F7D-447C-9EBE-3FF3DAC082C8}" name="Object" dataDxfId="704"/>
    <tableColumn id="3" xr3:uid="{F17ACDFF-2705-4F95-B367-503C38CFDA99}" name="Element" dataDxfId="703"/>
    <tableColumn id="7" xr3:uid="{29DC7DD0-CADB-4C1E-8886-D469B77A0395}" name="Description" dataDxfId="702"/>
    <tableColumn id="12" xr3:uid="{74325D99-56BA-46E2-BE77-823FB3C87777}" name="Claim._x000a_Submission" dataDxfId="701"/>
    <tableColumn id="17" xr3:uid="{83458A77-313C-409C-BA1F-8938C3CBF27D}" name="Remittance._x000a_Advice" dataDxfId="700"/>
    <tableColumn id="15" xr3:uid="{BF23AFF8-EDC1-4F5D-A394-4865C7E04161}" name="Person._x000a_Register" dataDxfId="699"/>
    <tableColumn id="13" xr3:uid="{272089F9-9BD6-4861-B74B-E8D18174B790}" name="Prior._x000a_Request" dataDxfId="698"/>
    <tableColumn id="14" xr3:uid="{F8269199-85AD-4EAF-A04C-68F47A5560E3}" name="Prior._x000a_Authorization" dataDxfId="697"/>
    <tableColumn id="4" xr3:uid="{63BE2AE6-E52C-44CC-B765-0D9E683E373F}" name="Activity._x000a_Start" dataDxfId="696"/>
    <tableColumn id="10" xr3:uid="{CD67706B-85CC-4423-9BDA-61C89A046CBC}" name="Encounter._x000a_Start" dataDxfId="695"/>
    <tableColumn id="8" xr3:uid="{953A3B50-7F05-442B-AF33-FC870AAC939D}" name="Header. TransactionDate" dataDxfId="694"/>
  </tableColumns>
  <tableStyleInfo name="TableStyleMedium2"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63EC0321-2717-4C77-A37A-DA8056DA4039}" name="Table1356151781819202122232527293138" displayName="Table1356151781819202122232527293138" ref="A1:S6" totalsRowShown="0" headerRowDxfId="693">
  <autoFilter ref="A1:S6" xr:uid="{00000000-0009-0000-0100-00001E000000}"/>
  <tableColumns count="19">
    <tableColumn id="23" xr3:uid="{F27F4342-82BA-4742-A351-829205DE413C}" name="Target implementation date" dataDxfId="692"/>
    <tableColumn id="6" xr3:uid="{44E37F5F-0BB4-471A-97FB-72984B22A489}" name="Change" dataDxfId="691"/>
    <tableColumn id="2" xr3:uid="{482F2C2E-19BD-4F81-992F-005D03FE8814}" name="Change type" dataDxfId="690"/>
    <tableColumn id="16" xr3:uid="{FBD928E1-698C-4DAA-A772-5C4A05E716B1}" name="Schedule update date" dataDxfId="689"/>
    <tableColumn id="21" xr3:uid="{5F25458C-D6D9-4CDA-8D5E-C47A23B2459A}" name="Test release date" dataDxfId="688"/>
    <tableColumn id="20" xr3:uid="{E32C364D-5679-467B-BFDA-0143AD31E2D0}" name="Final test release date" dataDxfId="687"/>
    <tableColumn id="22" xr3:uid="{D7E879A6-77F6-44A5-B6F5-77D92053E611}" name="Release date" dataDxfId="686"/>
    <tableColumn id="9" xr3:uid="{6EE5EDB2-5EAC-4420-BBFA-238B87F4FE9B}" name="Validation rule ID" dataDxfId="685"/>
    <tableColumn id="1" xr3:uid="{9788B721-893C-4C89-8FB0-87088D0397F6}" name="Object" dataDxfId="684"/>
    <tableColumn id="3" xr3:uid="{65DE5E67-B854-4A98-8F86-F101EC901C98}" name="Element" dataDxfId="683"/>
    <tableColumn id="7" xr3:uid="{784F3779-834E-4179-AB75-7F8B5A65EB9B}" name="Description" dataDxfId="682"/>
    <tableColumn id="12" xr3:uid="{430F0B84-F268-4215-BD4F-C8F315E78274}" name="Claim._x000a_Submission" dataDxfId="681"/>
    <tableColumn id="17" xr3:uid="{A2366C51-57B1-44AF-B168-2697D910D1C6}" name="Remittance._x000a_Advice" dataDxfId="680"/>
    <tableColumn id="15" xr3:uid="{0FAFA48A-F972-4E5D-99C1-7FE93AA2A335}" name="Person._x000a_Register" dataDxfId="679"/>
    <tableColumn id="13" xr3:uid="{9914B36F-1AC7-4D8B-985F-536004E7FB05}" name="Prior._x000a_Request" dataDxfId="678"/>
    <tableColumn id="14" xr3:uid="{392E8756-3F19-4970-B043-352984D36B9B}" name="Prior._x000a_Authorization" dataDxfId="677"/>
    <tableColumn id="4" xr3:uid="{E927C28E-C332-4800-8AD1-D90F680B8DEB}" name="Activity._x000a_Start" dataDxfId="676"/>
    <tableColumn id="10" xr3:uid="{D5F2383C-AF6E-4FA4-BD7B-5E16B23358E6}" name="Encounter._x000a_Start" dataDxfId="675"/>
    <tableColumn id="8" xr3:uid="{C3C16FB7-C719-4059-A2AF-012EEDD9A246}" name="Header. TransactionDate" dataDxfId="674"/>
  </tableColumns>
  <tableStyleInfo name="TableStyleMedium2"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D587B0C-CF9C-4D01-A504-416023296A95}" name="Table1356151781819202122232527293132343637" displayName="Table1356151781819202122232527293132343637" ref="A1:S8" totalsRowShown="0" headerRowDxfId="673">
  <autoFilter ref="A1:S8" xr:uid="{00000000-0009-0000-0100-000021000000}"/>
  <tableColumns count="19">
    <tableColumn id="23" xr3:uid="{E321CE3C-B5A7-4B7C-BCF9-D6CD26C435D0}" name="Target implementation date" dataDxfId="672"/>
    <tableColumn id="6" xr3:uid="{F7736C8B-7EF8-4B54-9113-4BE225745736}" name="Change" dataDxfId="671"/>
    <tableColumn id="2" xr3:uid="{8255BD31-A448-4D63-A51A-F0E60DC7C121}" name="Change type" dataDxfId="670"/>
    <tableColumn id="16" xr3:uid="{45ADF57C-B6FD-481E-B1E7-E03A4A6DA29D}" name="Schedule update date" dataDxfId="669"/>
    <tableColumn id="21" xr3:uid="{F209F395-4DDE-4252-AE88-79DC735B20F1}" name="Test release date" dataDxfId="668"/>
    <tableColumn id="20" xr3:uid="{7FB4D18C-6D3A-4245-B035-B1C71F3956BD}" name="Final test release date" dataDxfId="667"/>
    <tableColumn id="22" xr3:uid="{952CCF02-82C1-4144-9D7A-041AE16891AD}" name="Release date" dataDxfId="666"/>
    <tableColumn id="9" xr3:uid="{A01ED20A-6E40-4862-A7B5-866E4006CBBB}" name="Validation rule ID" dataDxfId="665"/>
    <tableColumn id="1" xr3:uid="{13CFA2C7-23D6-444C-90AE-DA22315CBCBF}" name="Object" dataDxfId="664"/>
    <tableColumn id="3" xr3:uid="{0CA56EDA-63FC-4BF0-A5E9-F416527D3F0F}" name="Element" dataDxfId="663"/>
    <tableColumn id="7" xr3:uid="{3FD0FA7B-FCA8-499F-AE28-1E5B9B7FBC08}" name="Description" dataDxfId="662"/>
    <tableColumn id="12" xr3:uid="{399E92E0-182F-4A28-84E6-74C66C87F059}" name="Claim._x000a_Submission" dataDxfId="661"/>
    <tableColumn id="17" xr3:uid="{D91ADFB7-BB41-4AC9-9E45-DC9F85CBE5C9}" name="Remittance._x000a_Advice" dataDxfId="660"/>
    <tableColumn id="15" xr3:uid="{499EF8E1-FD63-4DA2-888B-A74F161D089C}" name="Person._x000a_Register" dataDxfId="659"/>
    <tableColumn id="13" xr3:uid="{0B7F4DC8-4036-4D91-B2E7-161371A268D4}" name="Prior._x000a_Request" dataDxfId="658"/>
    <tableColumn id="14" xr3:uid="{22EF20BE-3B7F-4498-A703-2A659AB67454}" name="Prior._x000a_Authorization" dataDxfId="657"/>
    <tableColumn id="4" xr3:uid="{C2B0C287-24F5-4ECB-AB15-2FCC22EF083A}" name="Activity._x000a_Start" dataDxfId="656"/>
    <tableColumn id="10" xr3:uid="{435B3237-888B-485A-BA71-DBD37284E30E}" name="Encounter._x000a_Start" dataDxfId="655"/>
    <tableColumn id="8" xr3:uid="{63D555EF-C9B1-41D7-B026-BC25983F6B90}" name="Header. TransactionDate" dataDxfId="654"/>
  </tableColumns>
  <tableStyleInfo name="TableStyleMedium2"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0F03E0A-5E83-48C3-926E-21880D6736EB}" name="Table13561517818192021222325272931323436" displayName="Table13561517818192021222325272931323436" ref="A1:S9" totalsRowShown="0" headerRowDxfId="653">
  <autoFilter ref="A1:S9" xr:uid="{00000000-0009-0000-0100-000021000000}"/>
  <tableColumns count="19">
    <tableColumn id="23" xr3:uid="{04F54AED-A411-4A8A-8B1A-9D514477C053}" name="Target implementation date" dataDxfId="652"/>
    <tableColumn id="6" xr3:uid="{FF0F1F34-64B7-45CF-8280-44D377365DB6}" name="Change" dataDxfId="651"/>
    <tableColumn id="2" xr3:uid="{A66FA916-6CF7-4B64-A693-E0F5A9990AA1}" name="Change type" dataDxfId="650"/>
    <tableColumn id="16" xr3:uid="{F7ECB242-7724-4FC8-A7A3-2404FB8AE50C}" name="Schedule update date" dataDxfId="649"/>
    <tableColumn id="21" xr3:uid="{833E8179-E8C4-4FB0-83FC-45D54ACE48D3}" name="Test release date" dataDxfId="648"/>
    <tableColumn id="20" xr3:uid="{E8AAD203-2DC2-4A05-9769-883208FE02F2}" name="Final test release date" dataDxfId="647"/>
    <tableColumn id="22" xr3:uid="{01CE2D4A-6DC6-48D8-8416-CADD3EFC57F5}" name="Release date" dataDxfId="646"/>
    <tableColumn id="9" xr3:uid="{765EA6A0-1DFB-48DD-9C89-9A442F7681D0}" name="Validation rule ID" dataDxfId="645"/>
    <tableColumn id="1" xr3:uid="{4600D910-4937-4C2E-994D-C1F82540700C}" name="Object" dataDxfId="644"/>
    <tableColumn id="3" xr3:uid="{6C168A68-7312-4235-B534-EF1F9517E350}" name="Element" dataDxfId="643"/>
    <tableColumn id="7" xr3:uid="{C649199D-B273-4ABF-9EC2-631CEE16341E}" name="Description" dataDxfId="642"/>
    <tableColumn id="12" xr3:uid="{ACD63650-680D-42A5-8485-28D1B690EDEE}" name="Claim._x000a_Submission" dataDxfId="641"/>
    <tableColumn id="17" xr3:uid="{991CBBD9-5314-40DD-AC3C-046603232DE4}" name="Remittance._x000a_Advice" dataDxfId="640"/>
    <tableColumn id="15" xr3:uid="{0EC6AB11-871C-48C4-9C26-53D66FAB0007}" name="Person._x000a_Register" dataDxfId="639"/>
    <tableColumn id="13" xr3:uid="{22A2C905-5B30-4C14-A2ED-07F2F1E93018}" name="Prior._x000a_Request" dataDxfId="638"/>
    <tableColumn id="14" xr3:uid="{1D3011CB-1391-43C6-B27F-8A87B3C49956}" name="Prior._x000a_Authorization" dataDxfId="637"/>
    <tableColumn id="4" xr3:uid="{67167441-9ED4-4D99-BE53-5637D5D6B27B}" name="Activity._x000a_Start" dataDxfId="636"/>
    <tableColumn id="10" xr3:uid="{AE1E740E-A941-4897-BBD1-7E1FBE0A1FF5}" name="Encounter._x000a_Start" dataDxfId="635"/>
    <tableColumn id="8" xr3:uid="{A1A5A7C9-0FFA-479F-8F77-6E2B8F84452A}" name="Header. TransactionDate" dataDxfId="634"/>
  </tableColumns>
  <tableStyleInfo name="TableStyleMedium2"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3000000}" name="Table13561517818192021222325272931323435" displayName="Table13561517818192021222325272931323435" ref="A1:S4" totalsRowShown="0" headerRowDxfId="633">
  <autoFilter ref="A1:S4" xr:uid="{00000000-0009-0000-0100-000022000000}"/>
  <tableColumns count="19">
    <tableColumn id="23" xr3:uid="{00000000-0010-0000-0300-000017000000}" name="Target implementation date" dataDxfId="632"/>
    <tableColumn id="6" xr3:uid="{00000000-0010-0000-0300-000006000000}" name="Change" dataDxfId="631"/>
    <tableColumn id="2" xr3:uid="{00000000-0010-0000-0300-000002000000}" name="Change type" dataDxfId="630"/>
    <tableColumn id="16" xr3:uid="{00000000-0010-0000-0300-000010000000}" name="Schedule update date" dataDxfId="629"/>
    <tableColumn id="21" xr3:uid="{00000000-0010-0000-0300-000015000000}" name="Test release date" dataDxfId="628"/>
    <tableColumn id="20" xr3:uid="{00000000-0010-0000-0300-000014000000}" name="Final test release date" dataDxfId="627"/>
    <tableColumn id="22" xr3:uid="{00000000-0010-0000-0300-000016000000}" name="Release date" dataDxfId="626"/>
    <tableColumn id="9" xr3:uid="{00000000-0010-0000-0300-000009000000}" name="Validation rule ID" dataDxfId="625"/>
    <tableColumn id="1" xr3:uid="{00000000-0010-0000-0300-000001000000}" name="Object" dataDxfId="624"/>
    <tableColumn id="3" xr3:uid="{00000000-0010-0000-0300-000003000000}" name="Element" dataDxfId="623"/>
    <tableColumn id="7" xr3:uid="{00000000-0010-0000-0300-000007000000}" name="Description" dataDxfId="622"/>
    <tableColumn id="12" xr3:uid="{00000000-0010-0000-0300-00000C000000}" name="Claim._x000a_Submission" dataDxfId="621"/>
    <tableColumn id="17" xr3:uid="{00000000-0010-0000-0300-000011000000}" name="Remittance._x000a_Advice" dataDxfId="620"/>
    <tableColumn id="15" xr3:uid="{00000000-0010-0000-0300-00000F000000}" name="Person._x000a_Register" dataDxfId="619"/>
    <tableColumn id="13" xr3:uid="{00000000-0010-0000-0300-00000D000000}" name="Prior._x000a_Request" dataDxfId="618"/>
    <tableColumn id="14" xr3:uid="{00000000-0010-0000-0300-00000E000000}" name="Prior._x000a_Authorization" dataDxfId="617"/>
    <tableColumn id="4" xr3:uid="{00000000-0010-0000-0300-000004000000}" name="Activity._x000a_Start" dataDxfId="616"/>
    <tableColumn id="10" xr3:uid="{00000000-0010-0000-0300-00000A000000}" name="Encounter._x000a_Start" dataDxfId="615"/>
    <tableColumn id="8" xr3:uid="{00000000-0010-0000-0300-000008000000}" name="Header. TransactionDate" dataDxfId="614"/>
  </tableColumns>
  <tableStyleInfo name="TableStyleMedium2"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4000000}" name="Table135615178181920212223252729313234" displayName="Table135615178181920212223252729313234" ref="A1:S5" totalsRowShown="0" headerRowDxfId="613">
  <autoFilter ref="A1:S5" xr:uid="{00000000-0009-0000-0100-000021000000}"/>
  <tableColumns count="19">
    <tableColumn id="23" xr3:uid="{00000000-0010-0000-0400-000017000000}" name="Target implementation date" dataDxfId="612"/>
    <tableColumn id="6" xr3:uid="{00000000-0010-0000-0400-000006000000}" name="Change" dataDxfId="611"/>
    <tableColumn id="2" xr3:uid="{00000000-0010-0000-0400-000002000000}" name="Change type" dataDxfId="610"/>
    <tableColumn id="16" xr3:uid="{00000000-0010-0000-0400-000010000000}" name="Schedule update date" dataDxfId="609"/>
    <tableColumn id="21" xr3:uid="{00000000-0010-0000-0400-000015000000}" name="Test release date" dataDxfId="608"/>
    <tableColumn id="20" xr3:uid="{00000000-0010-0000-0400-000014000000}" name="Final test release date" dataDxfId="607"/>
    <tableColumn id="22" xr3:uid="{00000000-0010-0000-0400-000016000000}" name="Release date" dataDxfId="606"/>
    <tableColumn id="9" xr3:uid="{00000000-0010-0000-0400-000009000000}" name="Validation rule ID" dataDxfId="605"/>
    <tableColumn id="1" xr3:uid="{00000000-0010-0000-0400-000001000000}" name="Object" dataDxfId="604"/>
    <tableColumn id="3" xr3:uid="{00000000-0010-0000-0400-000003000000}" name="Element" dataDxfId="603"/>
    <tableColumn id="7" xr3:uid="{00000000-0010-0000-0400-000007000000}" name="Description" dataDxfId="602"/>
    <tableColumn id="12" xr3:uid="{00000000-0010-0000-0400-00000C000000}" name="Claim._x000a_Submission" dataDxfId="601"/>
    <tableColumn id="17" xr3:uid="{00000000-0010-0000-0400-000011000000}" name="Remittance._x000a_Advice" dataDxfId="600"/>
    <tableColumn id="15" xr3:uid="{00000000-0010-0000-0400-00000F000000}" name="Person._x000a_Register" dataDxfId="599"/>
    <tableColumn id="13" xr3:uid="{00000000-0010-0000-0400-00000D000000}" name="Prior._x000a_Request" dataDxfId="598"/>
    <tableColumn id="14" xr3:uid="{00000000-0010-0000-0400-00000E000000}" name="Prior._x000a_Authorization" dataDxfId="597"/>
    <tableColumn id="4" xr3:uid="{00000000-0010-0000-0400-000004000000}" name="Activity._x000a_Start" dataDxfId="596"/>
    <tableColumn id="10" xr3:uid="{00000000-0010-0000-0400-00000A000000}" name="Encounter._x000a_Start" dataDxfId="595"/>
    <tableColumn id="8" xr3:uid="{00000000-0010-0000-0400-000008000000}" name="Header. TransactionDate" dataDxfId="594"/>
  </tableColumns>
  <tableStyleInfo name="TableStyleMedium2"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8.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9.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10.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1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12.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13.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vmlDrawing" Target="../drawings/vmlDrawing14.v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vmlDrawing" Target="../drawings/vmlDrawing15.v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vmlDrawing" Target="../drawings/vmlDrawing16.v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vmlDrawing" Target="../drawings/vmlDrawing17.vml"/><Relationship Id="rId1" Type="http://schemas.openxmlformats.org/officeDocument/2006/relationships/printerSettings" Target="../printerSettings/printerSettings19.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vmlDrawing" Target="../drawings/vmlDrawing18.v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vmlDrawing" Target="../drawings/vmlDrawing19.vml"/><Relationship Id="rId1" Type="http://schemas.openxmlformats.org/officeDocument/2006/relationships/printerSettings" Target="../printerSettings/printerSettings21.bin"/><Relationship Id="rId4" Type="http://schemas.openxmlformats.org/officeDocument/2006/relationships/comments" Target="../comments19.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vmlDrawing" Target="../drawings/vmlDrawing20.vml"/><Relationship Id="rId1" Type="http://schemas.openxmlformats.org/officeDocument/2006/relationships/printerSettings" Target="../printerSettings/printerSettings22.bin"/><Relationship Id="rId4" Type="http://schemas.openxmlformats.org/officeDocument/2006/relationships/comments" Target="../comments20.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vmlDrawing" Target="../drawings/vmlDrawing21.vml"/><Relationship Id="rId1" Type="http://schemas.openxmlformats.org/officeDocument/2006/relationships/printerSettings" Target="../printerSettings/printerSettings23.bin"/><Relationship Id="rId4" Type="http://schemas.openxmlformats.org/officeDocument/2006/relationships/comments" Target="../comments21.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vmlDrawing" Target="../drawings/vmlDrawing22.vml"/><Relationship Id="rId1" Type="http://schemas.openxmlformats.org/officeDocument/2006/relationships/printerSettings" Target="../printerSettings/printerSettings24.bin"/><Relationship Id="rId4" Type="http://schemas.openxmlformats.org/officeDocument/2006/relationships/comments" Target="../comments22.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vmlDrawing" Target="../drawings/vmlDrawing23.vml"/><Relationship Id="rId1" Type="http://schemas.openxmlformats.org/officeDocument/2006/relationships/printerSettings" Target="../printerSettings/printerSettings25.bin"/><Relationship Id="rId4" Type="http://schemas.openxmlformats.org/officeDocument/2006/relationships/comments" Target="../comments23.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vmlDrawing" Target="../drawings/vmlDrawing24.vml"/><Relationship Id="rId1" Type="http://schemas.openxmlformats.org/officeDocument/2006/relationships/printerSettings" Target="../printerSettings/printerSettings26.bin"/><Relationship Id="rId4" Type="http://schemas.openxmlformats.org/officeDocument/2006/relationships/comments" Target="../comments24.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vmlDrawing" Target="../drawings/vmlDrawing25.vml"/><Relationship Id="rId1" Type="http://schemas.openxmlformats.org/officeDocument/2006/relationships/printerSettings" Target="../printerSettings/printerSettings27.bin"/><Relationship Id="rId4" Type="http://schemas.openxmlformats.org/officeDocument/2006/relationships/comments" Target="../comments25.xml"/></Relationships>
</file>

<file path=xl/worksheets/_rels/sheet28.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vmlDrawing" Target="../drawings/vmlDrawing26.vml"/><Relationship Id="rId1" Type="http://schemas.openxmlformats.org/officeDocument/2006/relationships/printerSettings" Target="../printerSettings/printerSettings28.bin"/><Relationship Id="rId4" Type="http://schemas.openxmlformats.org/officeDocument/2006/relationships/comments" Target="../comments26.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vmlDrawing" Target="../drawings/vmlDrawing27.vml"/><Relationship Id="rId1" Type="http://schemas.openxmlformats.org/officeDocument/2006/relationships/printerSettings" Target="../printerSettings/printerSettings29.bin"/><Relationship Id="rId4" Type="http://schemas.openxmlformats.org/officeDocument/2006/relationships/comments" Target="../comments27.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vmlDrawing" Target="../drawings/vmlDrawing28.vml"/><Relationship Id="rId1" Type="http://schemas.openxmlformats.org/officeDocument/2006/relationships/printerSettings" Target="../printerSettings/printerSettings30.bin"/><Relationship Id="rId4" Type="http://schemas.openxmlformats.org/officeDocument/2006/relationships/comments" Target="../comments28.xml"/></Relationships>
</file>

<file path=xl/worksheets/_rels/sheet31.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vmlDrawing" Target="../drawings/vmlDrawing29.vml"/><Relationship Id="rId1" Type="http://schemas.openxmlformats.org/officeDocument/2006/relationships/printerSettings" Target="../printerSettings/printerSettings31.bin"/><Relationship Id="rId4" Type="http://schemas.openxmlformats.org/officeDocument/2006/relationships/comments" Target="../comments29.xml"/></Relationships>
</file>

<file path=xl/worksheets/_rels/sheet32.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vmlDrawing" Target="../drawings/vmlDrawing30.vml"/><Relationship Id="rId1" Type="http://schemas.openxmlformats.org/officeDocument/2006/relationships/printerSettings" Target="../printerSettings/printerSettings32.bin"/><Relationship Id="rId4" Type="http://schemas.openxmlformats.org/officeDocument/2006/relationships/comments" Target="../comments30.xml"/></Relationships>
</file>

<file path=xl/worksheets/_rels/sheet33.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vmlDrawing" Target="../drawings/vmlDrawing31.vml"/><Relationship Id="rId1" Type="http://schemas.openxmlformats.org/officeDocument/2006/relationships/printerSettings" Target="../printerSettings/printerSettings33.bin"/><Relationship Id="rId4" Type="http://schemas.openxmlformats.org/officeDocument/2006/relationships/comments" Target="../comments31.xml"/></Relationships>
</file>

<file path=xl/worksheets/_rels/sheet34.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vmlDrawing" Target="../drawings/vmlDrawing32.vml"/><Relationship Id="rId1" Type="http://schemas.openxmlformats.org/officeDocument/2006/relationships/printerSettings" Target="../printerSettings/printerSettings34.bin"/><Relationship Id="rId4" Type="http://schemas.openxmlformats.org/officeDocument/2006/relationships/comments" Target="../comments32.xml"/></Relationships>
</file>

<file path=xl/worksheets/_rels/sheet35.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vmlDrawing" Target="../drawings/vmlDrawing33.vml"/><Relationship Id="rId1" Type="http://schemas.openxmlformats.org/officeDocument/2006/relationships/printerSettings" Target="../printerSettings/printerSettings35.bin"/><Relationship Id="rId4" Type="http://schemas.openxmlformats.org/officeDocument/2006/relationships/comments" Target="../comments33.xml"/></Relationships>
</file>

<file path=xl/worksheets/_rels/sheet36.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vmlDrawing" Target="../drawings/vmlDrawing34.vml"/><Relationship Id="rId1" Type="http://schemas.openxmlformats.org/officeDocument/2006/relationships/printerSettings" Target="../printerSettings/printerSettings36.bin"/><Relationship Id="rId4" Type="http://schemas.openxmlformats.org/officeDocument/2006/relationships/comments" Target="../comments34.xml"/></Relationships>
</file>

<file path=xl/worksheets/_rels/sheet37.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vmlDrawing" Target="../drawings/vmlDrawing35.vml"/><Relationship Id="rId1" Type="http://schemas.openxmlformats.org/officeDocument/2006/relationships/printerSettings" Target="../printerSettings/printerSettings37.bin"/><Relationship Id="rId4" Type="http://schemas.openxmlformats.org/officeDocument/2006/relationships/comments" Target="../comments35.xml"/></Relationships>
</file>

<file path=xl/worksheets/_rels/sheet38.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vmlDrawing" Target="../drawings/vmlDrawing36.vml"/><Relationship Id="rId1" Type="http://schemas.openxmlformats.org/officeDocument/2006/relationships/printerSettings" Target="../printerSettings/printerSettings38.bin"/><Relationship Id="rId4" Type="http://schemas.openxmlformats.org/officeDocument/2006/relationships/comments" Target="../comments36.xml"/></Relationships>
</file>

<file path=xl/worksheets/_rels/sheet39.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vmlDrawing" Target="../drawings/vmlDrawing37.vml"/><Relationship Id="rId1" Type="http://schemas.openxmlformats.org/officeDocument/2006/relationships/printerSettings" Target="../printerSettings/printerSettings39.bin"/><Relationship Id="rId4" Type="http://schemas.openxmlformats.org/officeDocument/2006/relationships/comments" Target="../comments3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38.xml"/><Relationship Id="rId2" Type="http://schemas.openxmlformats.org/officeDocument/2006/relationships/vmlDrawing" Target="../drawings/vmlDrawing38.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39.xml"/><Relationship Id="rId2" Type="http://schemas.openxmlformats.org/officeDocument/2006/relationships/vmlDrawing" Target="../drawings/vmlDrawing39.v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6"/>
  <sheetViews>
    <sheetView tabSelected="1" topLeftCell="A3" zoomScaleNormal="100" workbookViewId="0">
      <selection activeCell="F7" sqref="F7"/>
    </sheetView>
  </sheetViews>
  <sheetFormatPr defaultColWidth="9.08984375" defaultRowHeight="14.5"/>
  <cols>
    <col min="1" max="1" width="17.54296875" customWidth="1"/>
    <col min="2" max="2" width="51.453125" customWidth="1"/>
    <col min="3" max="3" width="15.90625" customWidth="1"/>
  </cols>
  <sheetData>
    <row r="1" spans="1:3" s="235" customFormat="1" ht="26">
      <c r="A1" s="299" t="s">
        <v>602</v>
      </c>
    </row>
    <row r="2" spans="1:3" s="235" customFormat="1">
      <c r="A2" s="235" t="s">
        <v>653</v>
      </c>
    </row>
    <row r="3" spans="1:3" s="235" customFormat="1"/>
    <row r="4" spans="1:3" s="235" customFormat="1">
      <c r="A4" s="235" t="s">
        <v>601</v>
      </c>
      <c r="B4" s="235" t="s">
        <v>493</v>
      </c>
      <c r="C4" s="235" t="s">
        <v>600</v>
      </c>
    </row>
    <row r="5" spans="1:3" s="24" customFormat="1" ht="43.5">
      <c r="A5" s="135" t="s">
        <v>590</v>
      </c>
      <c r="B5" s="74" t="s">
        <v>654</v>
      </c>
      <c r="C5" s="116">
        <v>45482</v>
      </c>
    </row>
    <row r="6" spans="1:3" s="24" customFormat="1" ht="39" customHeight="1">
      <c r="A6" s="135" t="s">
        <v>591</v>
      </c>
      <c r="B6" s="74" t="s">
        <v>610</v>
      </c>
      <c r="C6" s="116">
        <v>45482</v>
      </c>
    </row>
    <row r="7" spans="1:3" s="24" customFormat="1" ht="43.5">
      <c r="A7" s="324" t="s">
        <v>611</v>
      </c>
      <c r="B7" s="74" t="s">
        <v>651</v>
      </c>
      <c r="C7" s="72">
        <v>43191</v>
      </c>
    </row>
    <row r="8" spans="1:3" s="24" customFormat="1">
      <c r="A8" s="377">
        <v>45526</v>
      </c>
      <c r="B8" s="349" t="s">
        <v>791</v>
      </c>
      <c r="C8" s="116">
        <v>45499</v>
      </c>
    </row>
    <row r="9" spans="1:3" s="298" customFormat="1">
      <c r="A9" s="325" t="s">
        <v>608</v>
      </c>
      <c r="B9" s="144"/>
      <c r="C9" s="297"/>
    </row>
    <row r="10" spans="1:3" s="24" customFormat="1" ht="29">
      <c r="A10" s="367">
        <v>45470</v>
      </c>
      <c r="B10" s="74" t="s">
        <v>941</v>
      </c>
      <c r="C10" s="72">
        <v>45447</v>
      </c>
    </row>
    <row r="11" spans="1:3" s="24" customFormat="1">
      <c r="A11" s="367">
        <v>45302</v>
      </c>
      <c r="B11" s="74" t="s">
        <v>791</v>
      </c>
      <c r="C11" s="72">
        <v>45279</v>
      </c>
    </row>
    <row r="12" spans="1:3" s="298" customFormat="1" ht="29">
      <c r="A12" s="367">
        <v>45250</v>
      </c>
      <c r="B12" s="74" t="s">
        <v>867</v>
      </c>
      <c r="C12" s="72">
        <v>45209</v>
      </c>
    </row>
    <row r="13" spans="1:3" s="298" customFormat="1">
      <c r="A13" s="367">
        <v>45200</v>
      </c>
      <c r="B13" s="74" t="s">
        <v>791</v>
      </c>
      <c r="C13" s="72">
        <v>45182</v>
      </c>
    </row>
    <row r="14" spans="1:3" s="298" customFormat="1">
      <c r="A14" s="367">
        <v>45121</v>
      </c>
      <c r="B14" s="74" t="s">
        <v>791</v>
      </c>
      <c r="C14" s="72">
        <v>45097</v>
      </c>
    </row>
    <row r="15" spans="1:3" s="24" customFormat="1" ht="29">
      <c r="A15" s="367">
        <v>45044</v>
      </c>
      <c r="B15" s="74" t="s">
        <v>867</v>
      </c>
      <c r="C15" s="72">
        <v>45020</v>
      </c>
    </row>
    <row r="16" spans="1:3" s="24" customFormat="1" ht="29">
      <c r="A16" s="367">
        <v>44985</v>
      </c>
      <c r="B16" s="74" t="s">
        <v>867</v>
      </c>
      <c r="C16" s="72">
        <v>44964</v>
      </c>
    </row>
    <row r="17" spans="1:3" s="24" customFormat="1" ht="29">
      <c r="A17" s="367">
        <v>44931</v>
      </c>
      <c r="B17" s="74" t="s">
        <v>854</v>
      </c>
      <c r="C17" s="72">
        <v>44839</v>
      </c>
    </row>
    <row r="18" spans="1:3" s="24" customFormat="1">
      <c r="A18" s="367">
        <v>44833</v>
      </c>
      <c r="B18" s="74" t="s">
        <v>791</v>
      </c>
      <c r="C18" s="72">
        <v>44789</v>
      </c>
    </row>
    <row r="19" spans="1:3" s="24" customFormat="1">
      <c r="A19" s="367">
        <v>44770</v>
      </c>
      <c r="B19" s="74" t="s">
        <v>762</v>
      </c>
      <c r="C19" s="72">
        <v>44749</v>
      </c>
    </row>
    <row r="20" spans="1:3" s="298" customFormat="1">
      <c r="A20" s="367">
        <v>44742</v>
      </c>
      <c r="B20" s="74" t="s">
        <v>791</v>
      </c>
      <c r="C20" s="72">
        <v>44690</v>
      </c>
    </row>
    <row r="21" spans="1:3" s="298" customFormat="1">
      <c r="A21" s="367">
        <v>44594</v>
      </c>
      <c r="B21" s="74" t="s">
        <v>762</v>
      </c>
      <c r="C21" s="72">
        <v>44579</v>
      </c>
    </row>
    <row r="22" spans="1:3" s="298" customFormat="1">
      <c r="A22" s="367">
        <v>44553</v>
      </c>
      <c r="B22" s="74" t="s">
        <v>791</v>
      </c>
      <c r="C22" s="72">
        <v>44524</v>
      </c>
    </row>
    <row r="23" spans="1:3" s="24" customFormat="1">
      <c r="A23" s="367">
        <v>44528</v>
      </c>
      <c r="B23" s="74" t="s">
        <v>762</v>
      </c>
      <c r="C23" s="72">
        <v>44517</v>
      </c>
    </row>
    <row r="24" spans="1:3" s="298" customFormat="1" ht="29">
      <c r="A24" s="367">
        <v>44445</v>
      </c>
      <c r="B24" s="74" t="s">
        <v>768</v>
      </c>
      <c r="C24" s="72">
        <v>44419</v>
      </c>
    </row>
    <row r="25" spans="1:3" s="24" customFormat="1">
      <c r="A25" s="367">
        <v>44423</v>
      </c>
      <c r="B25" s="74" t="s">
        <v>780</v>
      </c>
      <c r="C25" s="72">
        <v>44395</v>
      </c>
    </row>
    <row r="26" spans="1:3" s="298" customFormat="1" ht="29">
      <c r="A26" s="367">
        <v>44378</v>
      </c>
      <c r="B26" s="74" t="s">
        <v>768</v>
      </c>
      <c r="C26" s="72">
        <v>44333</v>
      </c>
    </row>
    <row r="27" spans="1:3" s="298" customFormat="1">
      <c r="A27" s="367">
        <v>44336</v>
      </c>
      <c r="B27" s="74" t="s">
        <v>762</v>
      </c>
      <c r="C27" s="72">
        <v>44313</v>
      </c>
    </row>
    <row r="28" spans="1:3" s="24" customFormat="1">
      <c r="A28" s="367">
        <v>44316</v>
      </c>
      <c r="B28" s="74" t="s">
        <v>762</v>
      </c>
      <c r="C28" s="72">
        <v>44291</v>
      </c>
    </row>
    <row r="29" spans="1:3" s="298" customFormat="1" ht="29">
      <c r="A29" s="367">
        <v>44238</v>
      </c>
      <c r="B29" s="74" t="s">
        <v>760</v>
      </c>
      <c r="C29" s="72">
        <v>44180</v>
      </c>
    </row>
    <row r="30" spans="1:3" s="298" customFormat="1" ht="29">
      <c r="A30" s="367">
        <v>44130</v>
      </c>
      <c r="B30" s="74" t="s">
        <v>752</v>
      </c>
      <c r="C30" s="72">
        <v>44115</v>
      </c>
    </row>
    <row r="31" spans="1:3" s="298" customFormat="1">
      <c r="A31" s="367">
        <v>44007</v>
      </c>
      <c r="B31" s="74" t="s">
        <v>745</v>
      </c>
      <c r="C31" s="72">
        <v>43963</v>
      </c>
    </row>
    <row r="32" spans="1:3" s="298" customFormat="1">
      <c r="A32" s="115">
        <v>43902</v>
      </c>
      <c r="B32" s="74" t="s">
        <v>745</v>
      </c>
      <c r="C32" s="72">
        <v>43870</v>
      </c>
    </row>
    <row r="33" spans="1:3" s="24" customFormat="1" ht="29">
      <c r="A33" s="115">
        <v>43814</v>
      </c>
      <c r="B33" s="74" t="s">
        <v>738</v>
      </c>
      <c r="C33" s="72">
        <v>43795</v>
      </c>
    </row>
    <row r="34" spans="1:3" s="24" customFormat="1" ht="29">
      <c r="A34" s="115">
        <v>43753</v>
      </c>
      <c r="B34" s="74" t="s">
        <v>704</v>
      </c>
      <c r="C34" s="72">
        <v>43703</v>
      </c>
    </row>
    <row r="35" spans="1:3" s="24" customFormat="1" ht="29">
      <c r="A35" s="115">
        <v>43723</v>
      </c>
      <c r="B35" s="74" t="s">
        <v>697</v>
      </c>
      <c r="C35" s="72">
        <v>43698</v>
      </c>
    </row>
    <row r="36" spans="1:3" s="24" customFormat="1" ht="29">
      <c r="A36" s="115">
        <v>43603</v>
      </c>
      <c r="B36" s="74" t="s">
        <v>655</v>
      </c>
      <c r="C36" s="72">
        <v>43603</v>
      </c>
    </row>
    <row r="37" spans="1:3" s="298" customFormat="1">
      <c r="A37" s="115">
        <v>43497</v>
      </c>
      <c r="B37" s="74" t="s">
        <v>650</v>
      </c>
      <c r="C37" s="314">
        <v>43458</v>
      </c>
    </row>
    <row r="38" spans="1:3" s="298" customFormat="1" ht="29">
      <c r="A38" s="115">
        <v>43344</v>
      </c>
      <c r="B38" s="74" t="s">
        <v>652</v>
      </c>
      <c r="C38" s="314">
        <v>43270</v>
      </c>
    </row>
    <row r="39" spans="1:3" s="24" customFormat="1">
      <c r="A39" s="115">
        <v>43252</v>
      </c>
      <c r="B39" s="74" t="s">
        <v>606</v>
      </c>
      <c r="C39" s="72">
        <v>43199</v>
      </c>
    </row>
    <row r="40" spans="1:3" s="24" customFormat="1">
      <c r="A40" s="115">
        <v>43169</v>
      </c>
      <c r="B40" s="74" t="s">
        <v>609</v>
      </c>
      <c r="C40" s="72"/>
    </row>
    <row r="41" spans="1:3" s="24" customFormat="1">
      <c r="A41" s="115">
        <v>42999</v>
      </c>
      <c r="B41" s="74" t="s">
        <v>603</v>
      </c>
      <c r="C41" s="72"/>
    </row>
    <row r="42" spans="1:3" s="24" customFormat="1">
      <c r="A42" s="115">
        <v>42064</v>
      </c>
      <c r="B42" s="74" t="s">
        <v>604</v>
      </c>
      <c r="C42" s="72"/>
    </row>
    <row r="43" spans="1:3" s="24" customFormat="1">
      <c r="A43" s="115">
        <v>41974</v>
      </c>
      <c r="B43" s="74" t="s">
        <v>605</v>
      </c>
      <c r="C43" s="72"/>
    </row>
    <row r="44" spans="1:3" s="24" customFormat="1">
      <c r="A44" s="115">
        <v>41883</v>
      </c>
      <c r="B44" s="74" t="s">
        <v>606</v>
      </c>
      <c r="C44" s="72"/>
    </row>
    <row r="45" spans="1:3" s="24" customFormat="1">
      <c r="A45" s="115">
        <v>41791</v>
      </c>
      <c r="B45" s="74" t="s">
        <v>607</v>
      </c>
      <c r="C45" s="72"/>
    </row>
    <row r="46" spans="1:3">
      <c r="A46" s="235"/>
      <c r="B46" s="235"/>
      <c r="C46" s="235"/>
    </row>
  </sheetData>
  <hyperlinks>
    <hyperlink ref="A45" location="'1-Jun-14'!A1" display="'1-Jun-14'!A1" xr:uid="{00000000-0004-0000-0000-000000000000}"/>
    <hyperlink ref="A44" location="'1-Sep-14'!A1" display="'1-Sep-14'!A1" xr:uid="{00000000-0004-0000-0000-000001000000}"/>
    <hyperlink ref="A43" location="'1-Dec-14'!A1" display="'1-Dec-14'!A1" xr:uid="{00000000-0004-0000-0000-000002000000}"/>
    <hyperlink ref="A42" location="'1-Mar-15'!A1" display="'1-Mar-15'!A1" xr:uid="{00000000-0004-0000-0000-000003000000}"/>
    <hyperlink ref="A41" location="'21-Sep-17'!A1" display="'21-Sep-17'!A1" xr:uid="{00000000-0004-0000-0000-000004000000}"/>
    <hyperlink ref="A40" location="'10-Mar-18'!A1" display="'10-Mar-18'!A1" xr:uid="{00000000-0004-0000-0000-000005000000}"/>
    <hyperlink ref="A39" location="'1-Jun-18'!A1" display="'1-Jun-18'!A1" xr:uid="{00000000-0004-0000-0000-000006000000}"/>
    <hyperlink ref="A5" location="CurrentRules!A1" display="Current Rules" xr:uid="{00000000-0004-0000-0000-000007000000}"/>
    <hyperlink ref="A7" location="ReleasePlan!A1" display="Release Plan" xr:uid="{00000000-0004-0000-0000-000008000000}"/>
    <hyperlink ref="A38" location="'1-Sep-18'!A1" display="'1-Sep-18'!A1" xr:uid="{00000000-0004-0000-0000-000009000000}"/>
    <hyperlink ref="A6" location="Pipeline!A1" display="Pipeline" xr:uid="{00000000-0004-0000-0000-00000A000000}"/>
    <hyperlink ref="A36" location="'18-May-19'!A1" display="'18-May-19'!A1" xr:uid="{00000000-0004-0000-0000-00000B000000}"/>
    <hyperlink ref="A37" location="'1-Feb-19 '!A1" display="'1-Feb-19 '!A1" xr:uid="{00000000-0004-0000-0000-00000C000000}"/>
    <hyperlink ref="A35" location="'15-Sep-19'!A1" display="'15-Sep-19'!A1" xr:uid="{00000000-0004-0000-0000-00000D000000}"/>
    <hyperlink ref="A34" location="'15-Oct-19'!A1" display="'15-Oct-19'!A1" xr:uid="{00000000-0004-0000-0000-00000E000000}"/>
    <hyperlink ref="A33" location="'15-Dec-19'!A1" display="'15-Dec-19'!A1" xr:uid="{00000000-0004-0000-0000-00000F000000}"/>
    <hyperlink ref="A32" location="'12-Mar-20'!A1" display="'12-Mar-20'!A1" xr:uid="{00000000-0004-0000-0000-000010000000}"/>
    <hyperlink ref="A25" location="'15-Aug-2021'!A1" display="'15-Aug-2021'!A1" xr:uid="{00000000-0004-0000-0000-000011000000}"/>
    <hyperlink ref="A31" location="'25-June-20'!A1" display="'25-June-20'!A1" xr:uid="{00000000-0004-0000-0000-000012000000}"/>
    <hyperlink ref="A30" location="'26-Oct-20'!A1" display="'26-Oct-20'!A1" xr:uid="{00000000-0004-0000-0000-000013000000}"/>
    <hyperlink ref="A29" location="'11-Feb-21'!A1" display="'11-Feb-21'!A1" xr:uid="{00000000-0004-0000-0000-000014000000}"/>
    <hyperlink ref="A28" location="'11-Feb-21'!A1" display="'11-Feb-21'!A1" xr:uid="{00000000-0004-0000-0000-000015000000}"/>
    <hyperlink ref="A27" location="'20-May-21'!A1" display="'20-May-21'!A1" xr:uid="{00000000-0004-0000-0000-000016000000}"/>
    <hyperlink ref="A26" location="'01-Jul-2021'!A1" display="'01-Jul-2021'!A1" xr:uid="{00000000-0004-0000-0000-000017000000}"/>
    <hyperlink ref="A24" location="'06-Sep-2021'!A1" display="'06-Sep-2021'!A1" xr:uid="{00000000-0004-0000-0000-000018000000}"/>
    <hyperlink ref="A23" location="'28-Nov-2021'!A1" display="'28-Nov-2021'!A1" xr:uid="{00000000-0004-0000-0000-000019000000}"/>
    <hyperlink ref="A22" location="'23-Dec-2021'!A1" display="'23-Dec-2021'!A1" xr:uid="{00000000-0004-0000-0000-00001A000000}"/>
    <hyperlink ref="A21" location="'02-Feb-2022'!A1" display="'02-Feb-2022'!A1" xr:uid="{00000000-0004-0000-0000-00001B000000}"/>
    <hyperlink ref="A20" location="'30-June-2022'!A1" display="'30-June-2022'!A1" xr:uid="{00000000-0004-0000-0000-00001C000000}"/>
    <hyperlink ref="A8" location="'22-Aug-2024'!A1" display="'22-Aug-2024'!A1" xr:uid="{00000000-0004-0000-0000-00001D000000}"/>
    <hyperlink ref="A19" location="'28-Jul-2022'!A1" display="'28-Jul-2022'!A1" xr:uid="{00000000-0004-0000-0000-00001E000000}"/>
    <hyperlink ref="A18" location="'29-Sep-2022'!A1" display="'29-Sep-2022'!A1" xr:uid="{00000000-0004-0000-0000-00001F000000}"/>
    <hyperlink ref="A17" location="'05-Jan-2023'!A1" display="'05-Jan-2023'!A1" xr:uid="{00000000-0004-0000-0000-000020000000}"/>
    <hyperlink ref="A16" location="'28-Feb-2023'!A1" display="'28-Feb-2023'!A1" xr:uid="{00000000-0004-0000-0000-000021000000}"/>
    <hyperlink ref="A15" location="'28-Apr-2023'!A1" display="'28-Apr-2023'!A1" xr:uid="{00000000-0004-0000-0000-000022000000}"/>
    <hyperlink ref="A14" location="'14-July-2023'!A1" display="'14-July-2023'!A1" xr:uid="{00000000-0004-0000-0000-000023000000}"/>
    <hyperlink ref="A13" location="'01-Oct-2023'!A1" display="'01-Oct-2023'!A1" xr:uid="{647C902F-C863-4707-B00E-AFAEDD73F3BF}"/>
    <hyperlink ref="A12" location="'20-Nov-2023'!A1" display="'20-Nov-2023'!A1" xr:uid="{056A739A-6D01-4B92-917B-891EE51525BF}"/>
    <hyperlink ref="A11" location="'11-Jan-2024'!A1" display="'11-Jan-2024'!A1" xr:uid="{C8281E02-127E-4726-9A92-FC1C8A25D44A}"/>
    <hyperlink ref="A10" location="'27-Jun-2024'!A1" display="'27-Jun-2024'!A1" xr:uid="{4681D969-FE90-427D-B3C8-4B418E81ADEB}"/>
  </hyperlink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
  <sheetViews>
    <sheetView topLeftCell="D1" workbookViewId="0">
      <selection activeCell="H5" sqref="H5"/>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43.5">
      <c r="A2" s="72">
        <v>45121</v>
      </c>
      <c r="B2" s="114" t="s">
        <v>500</v>
      </c>
      <c r="C2" s="114" t="s">
        <v>2</v>
      </c>
      <c r="D2" s="72">
        <v>45097</v>
      </c>
      <c r="E2" s="72">
        <v>45103</v>
      </c>
      <c r="F2" s="72">
        <v>45113</v>
      </c>
      <c r="G2" s="72">
        <v>45121</v>
      </c>
      <c r="H2" s="398">
        <v>354</v>
      </c>
      <c r="I2" s="138" t="s">
        <v>39</v>
      </c>
      <c r="J2" s="138" t="s">
        <v>261</v>
      </c>
      <c r="K2" s="77" t="s">
        <v>888</v>
      </c>
      <c r="L2" s="236"/>
      <c r="M2" s="145"/>
      <c r="N2" s="139" t="s">
        <v>16</v>
      </c>
      <c r="O2" s="139"/>
      <c r="P2" s="361"/>
      <c r="Q2" s="363"/>
      <c r="R2" s="72"/>
      <c r="S2" s="72">
        <v>45121</v>
      </c>
    </row>
    <row r="3" spans="1:19" ht="43.5">
      <c r="A3" s="72">
        <v>45121</v>
      </c>
      <c r="B3" s="114" t="s">
        <v>500</v>
      </c>
      <c r="C3" s="114" t="s">
        <v>2</v>
      </c>
      <c r="D3" s="72">
        <v>45097</v>
      </c>
      <c r="E3" s="72">
        <v>45103</v>
      </c>
      <c r="F3" s="72">
        <v>45113</v>
      </c>
      <c r="G3" s="72">
        <v>45121</v>
      </c>
      <c r="H3" s="398">
        <v>355</v>
      </c>
      <c r="I3" s="140" t="s">
        <v>29</v>
      </c>
      <c r="J3" s="140" t="s">
        <v>0</v>
      </c>
      <c r="K3" s="249" t="s">
        <v>890</v>
      </c>
      <c r="L3" s="236"/>
      <c r="M3" s="145"/>
      <c r="N3" s="139" t="s">
        <v>16</v>
      </c>
      <c r="O3" s="139"/>
      <c r="P3" s="482"/>
      <c r="Q3" s="110"/>
      <c r="R3" s="483"/>
      <c r="S3" s="72">
        <v>45121</v>
      </c>
    </row>
    <row r="4" spans="1:19" ht="43.5">
      <c r="A4" s="72">
        <v>45121</v>
      </c>
      <c r="B4" s="114" t="s">
        <v>500</v>
      </c>
      <c r="C4" s="114" t="s">
        <v>2</v>
      </c>
      <c r="D4" s="72">
        <v>45097</v>
      </c>
      <c r="E4" s="72">
        <v>45103</v>
      </c>
      <c r="F4" s="72">
        <v>45113</v>
      </c>
      <c r="G4" s="72">
        <v>45121</v>
      </c>
      <c r="H4" s="398">
        <v>356</v>
      </c>
      <c r="I4" s="140" t="s">
        <v>17</v>
      </c>
      <c r="J4" s="140" t="s">
        <v>23</v>
      </c>
      <c r="K4" s="249" t="s">
        <v>889</v>
      </c>
      <c r="L4" s="139" t="s">
        <v>16</v>
      </c>
      <c r="M4" s="145"/>
      <c r="N4" s="489"/>
      <c r="O4" s="139"/>
      <c r="P4" s="482"/>
      <c r="Q4" s="110"/>
      <c r="R4" s="72">
        <v>45121</v>
      </c>
      <c r="S4" s="483"/>
    </row>
    <row r="5" spans="1:19" ht="43.5">
      <c r="A5" s="72">
        <v>45121</v>
      </c>
      <c r="B5" s="114" t="s">
        <v>500</v>
      </c>
      <c r="C5" s="114" t="s">
        <v>2</v>
      </c>
      <c r="D5" s="72">
        <v>45097</v>
      </c>
      <c r="E5" s="72">
        <v>45103</v>
      </c>
      <c r="F5" s="72">
        <v>45113</v>
      </c>
      <c r="G5" s="72">
        <v>45121</v>
      </c>
      <c r="H5" s="398">
        <v>357</v>
      </c>
      <c r="I5" s="140" t="s">
        <v>14</v>
      </c>
      <c r="J5" s="140" t="s">
        <v>237</v>
      </c>
      <c r="K5" s="249" t="s">
        <v>891</v>
      </c>
      <c r="L5" s="139" t="s">
        <v>16</v>
      </c>
      <c r="M5" s="145"/>
      <c r="N5" s="489"/>
      <c r="O5" s="139" t="s">
        <v>16</v>
      </c>
      <c r="P5" s="482"/>
      <c r="Q5" s="110"/>
      <c r="R5" s="72">
        <v>45107</v>
      </c>
      <c r="S5" s="72">
        <v>45107</v>
      </c>
    </row>
  </sheetData>
  <dataValidations count="1">
    <dataValidation type="list" allowBlank="1" showInputMessage="1" showErrorMessage="1" sqref="C2:C5" xr:uid="{00000000-0002-0000-05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9"/>
  <sheetViews>
    <sheetView workbookViewId="0">
      <selection activeCell="B16" sqref="B16"/>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8" width="11.453125" bestFit="1" customWidth="1"/>
    <col min="9" max="9" width="12.08984375" bestFit="1" customWidth="1"/>
    <col min="10" max="10" width="26"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9">
      <c r="A2" s="72">
        <v>45044</v>
      </c>
      <c r="B2" s="114" t="s">
        <v>500</v>
      </c>
      <c r="C2" s="114" t="s">
        <v>2</v>
      </c>
      <c r="D2" s="72">
        <v>45013</v>
      </c>
      <c r="E2" s="72">
        <v>45030</v>
      </c>
      <c r="F2" s="72">
        <v>45037</v>
      </c>
      <c r="G2" s="72">
        <v>45044</v>
      </c>
      <c r="H2" s="473">
        <v>344</v>
      </c>
      <c r="I2" s="476" t="s">
        <v>14</v>
      </c>
      <c r="J2" s="476" t="s">
        <v>237</v>
      </c>
      <c r="K2" s="477" t="s">
        <v>863</v>
      </c>
      <c r="L2" s="139" t="s">
        <v>16</v>
      </c>
      <c r="M2" s="457"/>
      <c r="N2" s="457"/>
      <c r="O2" s="139" t="s">
        <v>16</v>
      </c>
      <c r="P2" s="457"/>
      <c r="Q2" s="363"/>
      <c r="R2" s="72">
        <v>44934</v>
      </c>
      <c r="S2" s="72">
        <v>45044</v>
      </c>
    </row>
    <row r="3" spans="1:19" ht="29">
      <c r="A3" s="72">
        <v>45044</v>
      </c>
      <c r="B3" s="114" t="s">
        <v>500</v>
      </c>
      <c r="C3" s="114" t="s">
        <v>2</v>
      </c>
      <c r="D3" s="72">
        <v>45013</v>
      </c>
      <c r="E3" s="72">
        <v>45030</v>
      </c>
      <c r="F3" s="72">
        <v>45037</v>
      </c>
      <c r="G3" s="72">
        <v>45044</v>
      </c>
      <c r="H3" s="473">
        <v>345</v>
      </c>
      <c r="I3" s="245" t="s">
        <v>14</v>
      </c>
      <c r="J3" s="245" t="s">
        <v>237</v>
      </c>
      <c r="K3" s="77" t="s">
        <v>857</v>
      </c>
      <c r="L3" s="139" t="s">
        <v>16</v>
      </c>
      <c r="M3" s="457"/>
      <c r="N3" s="457"/>
      <c r="O3" s="139" t="s">
        <v>16</v>
      </c>
      <c r="P3" s="457"/>
      <c r="Q3" s="363"/>
      <c r="R3" s="72">
        <v>44866</v>
      </c>
      <c r="S3" s="72">
        <v>45044</v>
      </c>
    </row>
    <row r="4" spans="1:19" ht="28.5">
      <c r="A4" s="72">
        <v>45044</v>
      </c>
      <c r="B4" s="114" t="s">
        <v>500</v>
      </c>
      <c r="C4" s="114" t="s">
        <v>2</v>
      </c>
      <c r="D4" s="72">
        <v>45013</v>
      </c>
      <c r="E4" s="72">
        <v>45030</v>
      </c>
      <c r="F4" s="72">
        <v>45037</v>
      </c>
      <c r="G4" s="72">
        <v>45044</v>
      </c>
      <c r="H4" s="473">
        <v>346</v>
      </c>
      <c r="I4" s="245" t="s">
        <v>36</v>
      </c>
      <c r="J4" s="245" t="s">
        <v>876</v>
      </c>
      <c r="K4" s="245" t="s">
        <v>856</v>
      </c>
      <c r="L4" s="236"/>
      <c r="M4" s="145"/>
      <c r="N4" s="236"/>
      <c r="O4" s="139"/>
      <c r="P4" s="139" t="s">
        <v>16</v>
      </c>
      <c r="Q4" s="363"/>
      <c r="R4" s="72"/>
      <c r="S4" s="72">
        <v>45044</v>
      </c>
    </row>
    <row r="5" spans="1:19" ht="28.5">
      <c r="A5" s="72">
        <v>45044</v>
      </c>
      <c r="B5" s="114" t="s">
        <v>500</v>
      </c>
      <c r="C5" s="114" t="s">
        <v>2</v>
      </c>
      <c r="D5" s="72">
        <v>45013</v>
      </c>
      <c r="E5" s="72">
        <v>45030</v>
      </c>
      <c r="F5" s="72">
        <v>45037</v>
      </c>
      <c r="G5" s="72">
        <v>45044</v>
      </c>
      <c r="H5" s="473">
        <v>347</v>
      </c>
      <c r="I5" s="245" t="s">
        <v>29</v>
      </c>
      <c r="J5" s="245" t="s">
        <v>869</v>
      </c>
      <c r="K5" s="245" t="s">
        <v>886</v>
      </c>
      <c r="L5" s="236"/>
      <c r="M5" s="145"/>
      <c r="N5" s="139" t="s">
        <v>16</v>
      </c>
      <c r="O5" s="139"/>
      <c r="P5" s="474"/>
      <c r="Q5" s="110"/>
      <c r="R5" s="475"/>
      <c r="S5" s="72">
        <v>45044</v>
      </c>
    </row>
    <row r="6" spans="1:19" ht="28.5">
      <c r="A6" s="72">
        <v>45044</v>
      </c>
      <c r="B6" s="114" t="s">
        <v>500</v>
      </c>
      <c r="C6" s="114" t="s">
        <v>2</v>
      </c>
      <c r="D6" s="72">
        <v>45013</v>
      </c>
      <c r="E6" s="72">
        <v>45030</v>
      </c>
      <c r="F6" s="72">
        <v>45037</v>
      </c>
      <c r="G6" s="72">
        <v>45044</v>
      </c>
      <c r="H6" s="473">
        <v>348</v>
      </c>
      <c r="I6" s="245" t="s">
        <v>29</v>
      </c>
      <c r="J6" s="245" t="s">
        <v>870</v>
      </c>
      <c r="K6" s="245" t="s">
        <v>885</v>
      </c>
      <c r="L6" s="236"/>
      <c r="M6" s="145"/>
      <c r="N6" s="139" t="s">
        <v>16</v>
      </c>
      <c r="O6" s="139"/>
      <c r="P6" s="474"/>
      <c r="Q6" s="110"/>
      <c r="R6" s="475"/>
      <c r="S6" s="72">
        <v>45044</v>
      </c>
    </row>
    <row r="7" spans="1:19" ht="29">
      <c r="A7" s="72">
        <v>45044</v>
      </c>
      <c r="B7" s="114" t="s">
        <v>500</v>
      </c>
      <c r="C7" s="114" t="s">
        <v>2</v>
      </c>
      <c r="D7" s="72">
        <v>45013</v>
      </c>
      <c r="E7" s="72">
        <v>45030</v>
      </c>
      <c r="F7" s="72">
        <v>45037</v>
      </c>
      <c r="G7" s="72">
        <v>45044</v>
      </c>
      <c r="H7" s="473">
        <v>349</v>
      </c>
      <c r="I7" s="245" t="s">
        <v>29</v>
      </c>
      <c r="J7" s="245" t="s">
        <v>869</v>
      </c>
      <c r="K7" s="478" t="s">
        <v>884</v>
      </c>
      <c r="L7" s="236"/>
      <c r="M7" s="145"/>
      <c r="N7" s="139" t="s">
        <v>16</v>
      </c>
      <c r="O7" s="139"/>
      <c r="P7" s="474"/>
      <c r="Q7" s="110"/>
      <c r="R7" s="475"/>
      <c r="S7" s="72">
        <v>45044</v>
      </c>
    </row>
    <row r="8" spans="1:19" ht="43.5">
      <c r="A8" s="72">
        <v>45044</v>
      </c>
      <c r="B8" s="114" t="s">
        <v>500</v>
      </c>
      <c r="C8" s="114" t="s">
        <v>2</v>
      </c>
      <c r="D8" s="72">
        <v>45013</v>
      </c>
      <c r="E8" s="72">
        <v>45030</v>
      </c>
      <c r="F8" s="72">
        <v>45037</v>
      </c>
      <c r="G8" s="72">
        <v>45044</v>
      </c>
      <c r="H8" s="473">
        <v>350</v>
      </c>
      <c r="I8" s="245" t="s">
        <v>29</v>
      </c>
      <c r="J8" s="245" t="s">
        <v>869</v>
      </c>
      <c r="K8" s="478" t="s">
        <v>871</v>
      </c>
      <c r="L8" s="236"/>
      <c r="M8" s="145"/>
      <c r="N8" s="139" t="s">
        <v>16</v>
      </c>
      <c r="O8" s="139"/>
      <c r="P8" s="474"/>
      <c r="Q8" s="110"/>
      <c r="R8" s="475"/>
      <c r="S8" s="72">
        <v>45044</v>
      </c>
    </row>
    <row r="9" spans="1:19" ht="43.5">
      <c r="A9" s="72">
        <v>45044</v>
      </c>
      <c r="B9" s="114" t="s">
        <v>500</v>
      </c>
      <c r="C9" s="114" t="s">
        <v>2</v>
      </c>
      <c r="D9" s="72">
        <v>45013</v>
      </c>
      <c r="E9" s="72">
        <v>45030</v>
      </c>
      <c r="F9" s="72">
        <v>45037</v>
      </c>
      <c r="G9" s="72">
        <v>45044</v>
      </c>
      <c r="H9" s="473">
        <v>351</v>
      </c>
      <c r="I9" s="245" t="s">
        <v>29</v>
      </c>
      <c r="J9" s="245" t="s">
        <v>870</v>
      </c>
      <c r="K9" s="478" t="s">
        <v>872</v>
      </c>
      <c r="L9" s="236"/>
      <c r="M9" s="145"/>
      <c r="N9" s="139" t="s">
        <v>16</v>
      </c>
      <c r="O9" s="139"/>
      <c r="P9" s="474"/>
      <c r="Q9" s="110"/>
      <c r="R9" s="475"/>
      <c r="S9" s="72">
        <v>45044</v>
      </c>
    </row>
    <row r="10" spans="1:19" ht="72.5">
      <c r="A10" s="72">
        <v>45044</v>
      </c>
      <c r="B10" s="114" t="s">
        <v>799</v>
      </c>
      <c r="C10" s="114" t="s">
        <v>2</v>
      </c>
      <c r="D10" s="72">
        <v>45013</v>
      </c>
      <c r="E10" s="72">
        <v>45030</v>
      </c>
      <c r="F10" s="72">
        <v>45037</v>
      </c>
      <c r="G10" s="72">
        <v>45044</v>
      </c>
      <c r="H10" s="473">
        <v>136</v>
      </c>
      <c r="I10" s="138" t="s">
        <v>29</v>
      </c>
      <c r="J10" s="138" t="s">
        <v>30</v>
      </c>
      <c r="K10" s="77" t="s">
        <v>875</v>
      </c>
      <c r="L10" s="236"/>
      <c r="M10" s="145"/>
      <c r="N10" s="139" t="s">
        <v>16</v>
      </c>
      <c r="O10" s="139"/>
      <c r="P10" s="145"/>
      <c r="Q10" s="110"/>
      <c r="R10" s="72"/>
      <c r="S10" s="72">
        <v>45044</v>
      </c>
    </row>
    <row r="11" spans="1:19" ht="58">
      <c r="A11" s="72">
        <v>45044</v>
      </c>
      <c r="B11" s="114" t="s">
        <v>799</v>
      </c>
      <c r="C11" s="114" t="s">
        <v>2</v>
      </c>
      <c r="D11" s="72">
        <v>45013</v>
      </c>
      <c r="E11" s="72">
        <v>45030</v>
      </c>
      <c r="F11" s="72">
        <v>45037</v>
      </c>
      <c r="G11" s="72">
        <v>45044</v>
      </c>
      <c r="H11" s="473">
        <v>122</v>
      </c>
      <c r="I11" s="140" t="s">
        <v>29</v>
      </c>
      <c r="J11" s="140" t="s">
        <v>30</v>
      </c>
      <c r="K11" s="249" t="s">
        <v>883</v>
      </c>
      <c r="L11" s="236"/>
      <c r="M11" s="145"/>
      <c r="N11" s="139" t="s">
        <v>16</v>
      </c>
      <c r="O11" s="139"/>
      <c r="P11" s="145"/>
      <c r="Q11" s="110"/>
      <c r="R11" s="72"/>
      <c r="S11" s="72">
        <v>45044</v>
      </c>
    </row>
    <row r="12" spans="1:19" ht="58">
      <c r="A12" s="72">
        <v>45044</v>
      </c>
      <c r="B12" s="114" t="s">
        <v>799</v>
      </c>
      <c r="C12" s="114" t="s">
        <v>2</v>
      </c>
      <c r="D12" s="72">
        <v>45013</v>
      </c>
      <c r="E12" s="72">
        <v>45030</v>
      </c>
      <c r="F12" s="72">
        <v>45037</v>
      </c>
      <c r="G12" s="72">
        <v>45044</v>
      </c>
      <c r="H12" s="473">
        <v>328</v>
      </c>
      <c r="I12" s="140" t="s">
        <v>42</v>
      </c>
      <c r="J12" s="140" t="s">
        <v>822</v>
      </c>
      <c r="K12" s="249" t="s">
        <v>877</v>
      </c>
      <c r="L12" s="236"/>
      <c r="M12" s="145"/>
      <c r="N12" s="139" t="s">
        <v>16</v>
      </c>
      <c r="O12" s="139"/>
      <c r="P12" s="479"/>
      <c r="Q12" s="110"/>
      <c r="R12" s="480"/>
      <c r="S12" s="72">
        <v>44931</v>
      </c>
    </row>
    <row r="13" spans="1:19" ht="43.5">
      <c r="A13" s="72">
        <v>45044</v>
      </c>
      <c r="B13" s="114" t="s">
        <v>799</v>
      </c>
      <c r="C13" s="114" t="s">
        <v>2</v>
      </c>
      <c r="D13" s="72">
        <v>45013</v>
      </c>
      <c r="E13" s="72">
        <v>45030</v>
      </c>
      <c r="F13" s="72">
        <v>45037</v>
      </c>
      <c r="G13" s="72">
        <v>45044</v>
      </c>
      <c r="H13" s="473">
        <v>331</v>
      </c>
      <c r="I13" s="140" t="s">
        <v>39</v>
      </c>
      <c r="J13" s="140" t="s">
        <v>261</v>
      </c>
      <c r="K13" s="481" t="s">
        <v>878</v>
      </c>
      <c r="L13" s="236"/>
      <c r="M13" s="145"/>
      <c r="N13" s="139" t="s">
        <v>16</v>
      </c>
      <c r="O13" s="139"/>
      <c r="P13" s="479"/>
      <c r="Q13" s="110"/>
      <c r="R13" s="480"/>
      <c r="S13" s="72">
        <v>44931</v>
      </c>
    </row>
    <row r="14" spans="1:19" ht="28.5">
      <c r="A14" s="72">
        <v>45044</v>
      </c>
      <c r="B14" s="114" t="s">
        <v>500</v>
      </c>
      <c r="C14" s="114" t="s">
        <v>2</v>
      </c>
      <c r="D14" s="72">
        <v>45013</v>
      </c>
      <c r="E14" s="72">
        <v>45030</v>
      </c>
      <c r="F14" s="72">
        <v>45037</v>
      </c>
      <c r="G14" s="72">
        <v>45044</v>
      </c>
      <c r="H14" s="473">
        <v>352</v>
      </c>
      <c r="I14" s="140" t="s">
        <v>42</v>
      </c>
      <c r="J14" s="140" t="s">
        <v>822</v>
      </c>
      <c r="K14" s="481" t="s">
        <v>879</v>
      </c>
      <c r="L14" s="236"/>
      <c r="M14" s="145"/>
      <c r="N14" s="139" t="s">
        <v>16</v>
      </c>
      <c r="O14" s="139"/>
      <c r="P14" s="145"/>
      <c r="Q14" s="110"/>
      <c r="R14" s="72"/>
      <c r="S14" s="72">
        <v>45044</v>
      </c>
    </row>
    <row r="15" spans="1:19" ht="29">
      <c r="A15" s="72">
        <v>45044</v>
      </c>
      <c r="B15" s="114" t="s">
        <v>500</v>
      </c>
      <c r="C15" s="114" t="s">
        <v>2</v>
      </c>
      <c r="D15" s="72">
        <v>45013</v>
      </c>
      <c r="E15" s="72">
        <v>45030</v>
      </c>
      <c r="F15" s="72">
        <v>45037</v>
      </c>
      <c r="G15" s="72">
        <v>45044</v>
      </c>
      <c r="H15" s="473">
        <v>353</v>
      </c>
      <c r="I15" s="140" t="s">
        <v>42</v>
      </c>
      <c r="J15" s="140" t="s">
        <v>44</v>
      </c>
      <c r="K15" s="249" t="s">
        <v>881</v>
      </c>
      <c r="L15" s="236"/>
      <c r="M15" s="145"/>
      <c r="N15" s="139" t="s">
        <v>16</v>
      </c>
      <c r="O15" s="139"/>
      <c r="P15" s="145"/>
      <c r="Q15" s="110"/>
      <c r="R15" s="72"/>
      <c r="S15" s="72">
        <v>45044</v>
      </c>
    </row>
    <row r="16" spans="1:19" ht="29">
      <c r="A16" s="72">
        <v>45044</v>
      </c>
      <c r="B16" s="114" t="s">
        <v>799</v>
      </c>
      <c r="C16" s="114" t="s">
        <v>2</v>
      </c>
      <c r="D16" s="72">
        <v>45013</v>
      </c>
      <c r="E16" s="72">
        <v>45030</v>
      </c>
      <c r="F16" s="72">
        <v>45037</v>
      </c>
      <c r="G16" s="72">
        <v>45044</v>
      </c>
      <c r="H16" s="473">
        <v>330</v>
      </c>
      <c r="I16" s="140" t="s">
        <v>42</v>
      </c>
      <c r="J16" s="140" t="s">
        <v>43</v>
      </c>
      <c r="K16" s="481" t="s">
        <v>882</v>
      </c>
      <c r="L16" s="236"/>
      <c r="M16" s="145"/>
      <c r="N16" s="139" t="s">
        <v>16</v>
      </c>
      <c r="O16" s="139"/>
      <c r="P16" s="482"/>
      <c r="Q16" s="110"/>
      <c r="R16" s="483"/>
      <c r="S16" s="72">
        <v>44931</v>
      </c>
    </row>
    <row r="17" spans="1:19" ht="29">
      <c r="A17" s="484">
        <v>45044</v>
      </c>
      <c r="B17" s="485" t="s">
        <v>851</v>
      </c>
      <c r="C17" s="485" t="s">
        <v>1</v>
      </c>
      <c r="D17" s="112">
        <v>45013</v>
      </c>
      <c r="E17" s="112">
        <v>45030</v>
      </c>
      <c r="F17" s="112">
        <v>45037</v>
      </c>
      <c r="G17" s="112">
        <v>45044</v>
      </c>
      <c r="H17" s="445"/>
      <c r="I17" s="140" t="s">
        <v>39</v>
      </c>
      <c r="J17" s="140" t="s">
        <v>869</v>
      </c>
      <c r="K17" s="249" t="s">
        <v>873</v>
      </c>
      <c r="L17" s="236"/>
      <c r="M17" s="145"/>
      <c r="N17" s="246" t="s">
        <v>16</v>
      </c>
      <c r="O17" s="139"/>
      <c r="P17" s="145"/>
      <c r="Q17" s="110"/>
      <c r="R17" s="72"/>
      <c r="S17" s="72"/>
    </row>
    <row r="18" spans="1:19" ht="29">
      <c r="A18" s="484">
        <v>45044</v>
      </c>
      <c r="B18" s="114" t="s">
        <v>851</v>
      </c>
      <c r="C18" s="114" t="s">
        <v>1</v>
      </c>
      <c r="D18" s="112">
        <v>45013</v>
      </c>
      <c r="E18" s="72">
        <v>45030</v>
      </c>
      <c r="F18" s="72">
        <v>45037</v>
      </c>
      <c r="G18" s="72">
        <v>45044</v>
      </c>
      <c r="H18" s="445"/>
      <c r="I18" s="140" t="s">
        <v>39</v>
      </c>
      <c r="J18" s="140" t="s">
        <v>870</v>
      </c>
      <c r="K18" s="249" t="s">
        <v>874</v>
      </c>
      <c r="L18" s="236"/>
      <c r="M18" s="145"/>
      <c r="N18" s="486"/>
      <c r="O18" s="139"/>
      <c r="P18" s="145"/>
      <c r="Q18" s="110"/>
      <c r="R18" s="72"/>
      <c r="S18" s="72"/>
    </row>
    <row r="19" spans="1:19" ht="58">
      <c r="A19" s="364">
        <v>45044</v>
      </c>
      <c r="B19" s="133" t="s">
        <v>851</v>
      </c>
      <c r="C19" s="133" t="s">
        <v>1</v>
      </c>
      <c r="D19" s="76">
        <v>45013</v>
      </c>
      <c r="E19" s="76">
        <v>45030</v>
      </c>
      <c r="F19" s="76">
        <v>45037</v>
      </c>
      <c r="G19" s="76">
        <v>45044</v>
      </c>
      <c r="H19" s="444"/>
      <c r="I19" s="245" t="s">
        <v>42</v>
      </c>
      <c r="J19" s="245" t="s">
        <v>822</v>
      </c>
      <c r="K19" s="54" t="s">
        <v>880</v>
      </c>
      <c r="L19" s="236"/>
      <c r="M19" s="145"/>
      <c r="N19" s="139" t="s">
        <v>16</v>
      </c>
      <c r="O19" s="139"/>
      <c r="P19" s="145"/>
      <c r="Q19" s="110"/>
      <c r="R19" s="72"/>
      <c r="S19" s="72"/>
    </row>
  </sheetData>
  <dataValidations count="1">
    <dataValidation type="list" allowBlank="1" showInputMessage="1" showErrorMessage="1" sqref="C2:C19" xr:uid="{00000000-0002-0000-06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
  <sheetViews>
    <sheetView topLeftCell="B3" workbookViewId="0">
      <selection activeCell="B3" sqref="B3"/>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9">
      <c r="A2" s="72">
        <v>44985</v>
      </c>
      <c r="B2" s="114" t="s">
        <v>500</v>
      </c>
      <c r="C2" s="114" t="s">
        <v>2</v>
      </c>
      <c r="D2" s="72">
        <v>44964</v>
      </c>
      <c r="E2" s="72">
        <v>44973</v>
      </c>
      <c r="F2" s="72">
        <v>44980</v>
      </c>
      <c r="G2" s="72">
        <v>44985</v>
      </c>
      <c r="H2" s="473">
        <v>343</v>
      </c>
      <c r="I2" s="138" t="s">
        <v>35</v>
      </c>
      <c r="J2" s="138" t="s">
        <v>379</v>
      </c>
      <c r="K2" s="77" t="s">
        <v>868</v>
      </c>
      <c r="L2" s="139" t="s">
        <v>16</v>
      </c>
      <c r="M2" s="145"/>
      <c r="N2" s="236"/>
      <c r="O2" s="139"/>
      <c r="P2" s="361"/>
      <c r="Q2" s="363"/>
      <c r="R2" s="72">
        <v>44985</v>
      </c>
      <c r="S2" s="72"/>
    </row>
    <row r="3" spans="1:19" ht="43.5">
      <c r="A3" s="72">
        <v>44985</v>
      </c>
      <c r="B3" s="114" t="s">
        <v>799</v>
      </c>
      <c r="C3" s="114" t="s">
        <v>2</v>
      </c>
      <c r="D3" s="72">
        <v>44964</v>
      </c>
      <c r="E3" s="72">
        <v>44973</v>
      </c>
      <c r="F3" s="72">
        <v>44980</v>
      </c>
      <c r="G3" s="72">
        <v>44985</v>
      </c>
      <c r="H3" s="459">
        <v>332</v>
      </c>
      <c r="I3" s="461" t="s">
        <v>42</v>
      </c>
      <c r="J3" s="461" t="s">
        <v>43</v>
      </c>
      <c r="K3" s="130" t="s">
        <v>865</v>
      </c>
      <c r="L3" s="236"/>
      <c r="M3" s="145"/>
      <c r="N3" s="139" t="s">
        <v>16</v>
      </c>
      <c r="O3" s="139"/>
      <c r="P3" s="371"/>
      <c r="Q3" s="363"/>
      <c r="R3" s="72"/>
      <c r="S3" s="72">
        <v>44931</v>
      </c>
    </row>
    <row r="4" spans="1:19" ht="232">
      <c r="A4" s="72">
        <v>44985</v>
      </c>
      <c r="B4" s="114" t="s">
        <v>851</v>
      </c>
      <c r="C4" s="114" t="s">
        <v>1</v>
      </c>
      <c r="D4" s="72">
        <v>44964</v>
      </c>
      <c r="E4" s="72">
        <v>44973</v>
      </c>
      <c r="F4" s="72">
        <v>44980</v>
      </c>
      <c r="G4" s="72">
        <v>44985</v>
      </c>
      <c r="H4" s="444"/>
      <c r="I4" s="140" t="s">
        <v>42</v>
      </c>
      <c r="J4" s="140" t="s">
        <v>828</v>
      </c>
      <c r="K4" s="249" t="s">
        <v>864</v>
      </c>
      <c r="L4" s="139"/>
      <c r="M4" s="145"/>
      <c r="N4" s="139" t="s">
        <v>16</v>
      </c>
      <c r="O4" s="139"/>
      <c r="P4" s="371"/>
      <c r="Q4" s="363"/>
      <c r="R4" s="72"/>
      <c r="S4" s="72">
        <v>44985</v>
      </c>
    </row>
  </sheetData>
  <dataValidations count="1">
    <dataValidation type="list" allowBlank="1" showInputMessage="1" showErrorMessage="1" sqref="C2:C4" xr:uid="{00000000-0002-0000-07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3"/>
  <sheetViews>
    <sheetView topLeftCell="B26" zoomScale="76" zoomScaleNormal="76" workbookViewId="0">
      <selection activeCell="E33" sqref="E33"/>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58">
      <c r="A2" s="72">
        <v>44931</v>
      </c>
      <c r="B2" s="114" t="s">
        <v>500</v>
      </c>
      <c r="C2" s="114" t="s">
        <v>2</v>
      </c>
      <c r="D2" s="72">
        <v>44839</v>
      </c>
      <c r="E2" s="72">
        <v>44910</v>
      </c>
      <c r="F2" s="72">
        <v>44917</v>
      </c>
      <c r="G2" s="72">
        <v>44931</v>
      </c>
      <c r="H2" s="444">
        <v>328</v>
      </c>
      <c r="I2" s="138" t="s">
        <v>42</v>
      </c>
      <c r="J2" s="138" t="s">
        <v>822</v>
      </c>
      <c r="K2" s="77" t="s">
        <v>824</v>
      </c>
      <c r="L2" s="236"/>
      <c r="M2" s="145"/>
      <c r="N2" s="139" t="s">
        <v>16</v>
      </c>
      <c r="O2" s="139"/>
      <c r="P2" s="371"/>
      <c r="Q2" s="363"/>
      <c r="R2" s="72"/>
      <c r="S2" s="72">
        <v>44931</v>
      </c>
    </row>
    <row r="3" spans="1:19" ht="29">
      <c r="A3" s="72">
        <v>44931</v>
      </c>
      <c r="B3" s="114" t="s">
        <v>500</v>
      </c>
      <c r="C3" s="114" t="s">
        <v>2</v>
      </c>
      <c r="D3" s="72">
        <v>44839</v>
      </c>
      <c r="E3" s="72">
        <v>44910</v>
      </c>
      <c r="F3" s="72">
        <v>44917</v>
      </c>
      <c r="G3" s="72">
        <v>44931</v>
      </c>
      <c r="H3" s="444">
        <v>329</v>
      </c>
      <c r="I3" s="138" t="s">
        <v>42</v>
      </c>
      <c r="J3" s="138" t="s">
        <v>822</v>
      </c>
      <c r="K3" s="130" t="s">
        <v>831</v>
      </c>
      <c r="L3" s="236"/>
      <c r="M3" s="145"/>
      <c r="N3" s="139" t="s">
        <v>16</v>
      </c>
      <c r="O3" s="139"/>
      <c r="P3" s="406"/>
      <c r="Q3" s="363"/>
      <c r="R3" s="72"/>
      <c r="S3" s="72">
        <v>44931</v>
      </c>
    </row>
    <row r="4" spans="1:19" ht="29">
      <c r="A4" s="72">
        <v>44931</v>
      </c>
      <c r="B4" s="114" t="s">
        <v>500</v>
      </c>
      <c r="C4" s="114" t="s">
        <v>2</v>
      </c>
      <c r="D4" s="72">
        <v>44839</v>
      </c>
      <c r="E4" s="72">
        <v>44910</v>
      </c>
      <c r="F4" s="72">
        <v>44917</v>
      </c>
      <c r="G4" s="72">
        <v>44931</v>
      </c>
      <c r="H4" s="444">
        <v>330</v>
      </c>
      <c r="I4" s="138" t="s">
        <v>42</v>
      </c>
      <c r="J4" s="138" t="s">
        <v>43</v>
      </c>
      <c r="K4" s="130" t="s">
        <v>825</v>
      </c>
      <c r="L4" s="236"/>
      <c r="M4" s="145"/>
      <c r="N4" s="139" t="s">
        <v>16</v>
      </c>
      <c r="O4" s="413"/>
      <c r="P4" s="411"/>
      <c r="Q4" s="415"/>
      <c r="R4" s="417"/>
      <c r="S4" s="72">
        <v>44931</v>
      </c>
    </row>
    <row r="5" spans="1:19" ht="43.5">
      <c r="A5" s="72">
        <v>44931</v>
      </c>
      <c r="B5" s="114" t="s">
        <v>500</v>
      </c>
      <c r="C5" s="114" t="s">
        <v>2</v>
      </c>
      <c r="D5" s="72">
        <v>44839</v>
      </c>
      <c r="E5" s="72">
        <v>44910</v>
      </c>
      <c r="F5" s="72">
        <v>44917</v>
      </c>
      <c r="G5" s="72">
        <v>44931</v>
      </c>
      <c r="H5" s="444">
        <v>331</v>
      </c>
      <c r="I5" s="138" t="s">
        <v>39</v>
      </c>
      <c r="J5" s="138" t="s">
        <v>261</v>
      </c>
      <c r="K5" s="130" t="s">
        <v>832</v>
      </c>
      <c r="L5" s="236"/>
      <c r="M5" s="145"/>
      <c r="N5" s="139" t="s">
        <v>16</v>
      </c>
      <c r="O5" s="413"/>
      <c r="P5" s="411"/>
      <c r="Q5" s="415"/>
      <c r="R5" s="417"/>
      <c r="S5" s="72">
        <v>44931</v>
      </c>
    </row>
    <row r="6" spans="1:19" ht="43.5">
      <c r="A6" s="72">
        <v>44931</v>
      </c>
      <c r="B6" s="114" t="s">
        <v>500</v>
      </c>
      <c r="C6" s="114" t="s">
        <v>2</v>
      </c>
      <c r="D6" s="72">
        <v>44839</v>
      </c>
      <c r="E6" s="72">
        <v>44910</v>
      </c>
      <c r="F6" s="72">
        <v>44917</v>
      </c>
      <c r="G6" s="72">
        <v>44931</v>
      </c>
      <c r="H6" s="444">
        <v>332</v>
      </c>
      <c r="I6" s="138" t="s">
        <v>42</v>
      </c>
      <c r="J6" s="138" t="s">
        <v>43</v>
      </c>
      <c r="K6" s="130" t="s">
        <v>866</v>
      </c>
      <c r="L6" s="236"/>
      <c r="M6" s="145"/>
      <c r="N6" s="139" t="s">
        <v>16</v>
      </c>
      <c r="O6" s="413"/>
      <c r="P6" s="411"/>
      <c r="Q6" s="415"/>
      <c r="R6" s="417"/>
      <c r="S6" s="72">
        <v>44931</v>
      </c>
    </row>
    <row r="7" spans="1:19" ht="29">
      <c r="A7" s="72">
        <v>44931</v>
      </c>
      <c r="B7" s="114" t="s">
        <v>500</v>
      </c>
      <c r="C7" s="114" t="s">
        <v>2</v>
      </c>
      <c r="D7" s="72">
        <v>44839</v>
      </c>
      <c r="E7" s="72">
        <v>44910</v>
      </c>
      <c r="F7" s="72">
        <v>44917</v>
      </c>
      <c r="G7" s="72">
        <v>44931</v>
      </c>
      <c r="H7" s="393">
        <v>333</v>
      </c>
      <c r="I7" s="138" t="s">
        <v>42</v>
      </c>
      <c r="J7" s="138" t="s">
        <v>287</v>
      </c>
      <c r="K7" s="130" t="s">
        <v>826</v>
      </c>
      <c r="L7" s="236"/>
      <c r="M7" s="145"/>
      <c r="N7" s="139" t="s">
        <v>16</v>
      </c>
      <c r="O7" s="413"/>
      <c r="P7" s="411"/>
      <c r="Q7" s="415"/>
      <c r="R7" s="418"/>
      <c r="S7" s="72">
        <v>44931</v>
      </c>
    </row>
    <row r="8" spans="1:19" ht="29">
      <c r="A8" s="72">
        <v>44931</v>
      </c>
      <c r="B8" s="114" t="s">
        <v>500</v>
      </c>
      <c r="C8" s="114" t="s">
        <v>2</v>
      </c>
      <c r="D8" s="72">
        <v>44839</v>
      </c>
      <c r="E8" s="72">
        <v>44910</v>
      </c>
      <c r="F8" s="72">
        <v>44917</v>
      </c>
      <c r="G8" s="72">
        <v>44931</v>
      </c>
      <c r="H8" s="393">
        <v>334</v>
      </c>
      <c r="I8" s="138" t="s">
        <v>39</v>
      </c>
      <c r="J8" s="138" t="s">
        <v>261</v>
      </c>
      <c r="K8" s="130" t="s">
        <v>827</v>
      </c>
      <c r="L8" s="236"/>
      <c r="M8" s="145"/>
      <c r="N8" s="139" t="s">
        <v>16</v>
      </c>
      <c r="O8" s="413"/>
      <c r="P8" s="411"/>
      <c r="Q8" s="415"/>
      <c r="R8" s="417"/>
      <c r="S8" s="72">
        <v>44931</v>
      </c>
    </row>
    <row r="9" spans="1:19" ht="29">
      <c r="A9" s="72">
        <v>44931</v>
      </c>
      <c r="B9" s="114" t="s">
        <v>500</v>
      </c>
      <c r="C9" s="114" t="s">
        <v>2</v>
      </c>
      <c r="D9" s="72">
        <v>44839</v>
      </c>
      <c r="E9" s="72">
        <v>44910</v>
      </c>
      <c r="F9" s="72">
        <v>44917</v>
      </c>
      <c r="G9" s="72">
        <v>44931</v>
      </c>
      <c r="H9" s="393">
        <v>335</v>
      </c>
      <c r="I9" s="138" t="s">
        <v>39</v>
      </c>
      <c r="J9" s="138" t="s">
        <v>261</v>
      </c>
      <c r="K9" s="130" t="s">
        <v>833</v>
      </c>
      <c r="L9" s="236"/>
      <c r="M9" s="145"/>
      <c r="N9" s="139" t="s">
        <v>16</v>
      </c>
      <c r="O9" s="413"/>
      <c r="P9" s="411"/>
      <c r="Q9" s="415"/>
      <c r="R9" s="417"/>
      <c r="S9" s="72">
        <v>44931</v>
      </c>
    </row>
    <row r="10" spans="1:19" ht="43.5">
      <c r="A10" s="72">
        <v>44931</v>
      </c>
      <c r="B10" s="114" t="s">
        <v>500</v>
      </c>
      <c r="C10" s="114" t="s">
        <v>2</v>
      </c>
      <c r="D10" s="72">
        <v>44839</v>
      </c>
      <c r="E10" s="72">
        <v>44910</v>
      </c>
      <c r="F10" s="72">
        <v>44917</v>
      </c>
      <c r="G10" s="72">
        <v>44931</v>
      </c>
      <c r="H10" s="393">
        <v>336</v>
      </c>
      <c r="I10" s="138" t="s">
        <v>42</v>
      </c>
      <c r="J10" s="138" t="s">
        <v>23</v>
      </c>
      <c r="K10" s="130" t="s">
        <v>852</v>
      </c>
      <c r="L10" s="236"/>
      <c r="M10" s="145"/>
      <c r="N10" s="139" t="s">
        <v>16</v>
      </c>
      <c r="O10" s="413"/>
      <c r="P10" s="411"/>
      <c r="Q10" s="415"/>
      <c r="R10" s="417"/>
      <c r="S10" s="72">
        <v>44931</v>
      </c>
    </row>
    <row r="11" spans="1:19" ht="43.5">
      <c r="A11" s="72">
        <v>44931</v>
      </c>
      <c r="B11" s="114" t="s">
        <v>500</v>
      </c>
      <c r="C11" s="114" t="s">
        <v>2</v>
      </c>
      <c r="D11" s="72">
        <v>44839</v>
      </c>
      <c r="E11" s="72">
        <v>44910</v>
      </c>
      <c r="F11" s="72">
        <v>44917</v>
      </c>
      <c r="G11" s="72">
        <v>44931</v>
      </c>
      <c r="H11" s="444">
        <v>272</v>
      </c>
      <c r="I11" s="245" t="s">
        <v>39</v>
      </c>
      <c r="J11" s="245" t="s">
        <v>474</v>
      </c>
      <c r="K11" s="249" t="s">
        <v>834</v>
      </c>
      <c r="L11" s="236"/>
      <c r="M11" s="145"/>
      <c r="N11" s="139" t="s">
        <v>16</v>
      </c>
      <c r="O11" s="413"/>
      <c r="P11" s="411"/>
      <c r="Q11" s="415"/>
      <c r="R11" s="417"/>
      <c r="S11" s="417"/>
    </row>
    <row r="12" spans="1:19" ht="43.5">
      <c r="A12" s="72">
        <v>44931</v>
      </c>
      <c r="B12" s="114" t="s">
        <v>500</v>
      </c>
      <c r="C12" s="114" t="s">
        <v>2</v>
      </c>
      <c r="D12" s="72">
        <v>44839</v>
      </c>
      <c r="E12" s="72">
        <v>44910</v>
      </c>
      <c r="F12" s="72">
        <v>44917</v>
      </c>
      <c r="G12" s="72">
        <v>44931</v>
      </c>
      <c r="H12" s="444">
        <v>273</v>
      </c>
      <c r="I12" s="245" t="s">
        <v>39</v>
      </c>
      <c r="J12" s="245" t="s">
        <v>476</v>
      </c>
      <c r="K12" s="54" t="s">
        <v>835</v>
      </c>
      <c r="L12" s="236"/>
      <c r="M12" s="145"/>
      <c r="N12" s="139" t="s">
        <v>16</v>
      </c>
      <c r="O12" s="413"/>
      <c r="P12" s="411"/>
      <c r="Q12" s="415"/>
      <c r="R12" s="417"/>
      <c r="S12" s="417"/>
    </row>
    <row r="13" spans="1:19" ht="43.5">
      <c r="A13" s="72">
        <v>44931</v>
      </c>
      <c r="B13" s="114" t="s">
        <v>500</v>
      </c>
      <c r="C13" s="114" t="s">
        <v>2</v>
      </c>
      <c r="D13" s="72">
        <v>44839</v>
      </c>
      <c r="E13" s="72">
        <v>44910</v>
      </c>
      <c r="F13" s="72">
        <v>44917</v>
      </c>
      <c r="G13" s="72">
        <v>44931</v>
      </c>
      <c r="H13" s="444">
        <v>274</v>
      </c>
      <c r="I13" s="245" t="s">
        <v>39</v>
      </c>
      <c r="J13" s="245" t="s">
        <v>477</v>
      </c>
      <c r="K13" s="54" t="s">
        <v>835</v>
      </c>
      <c r="L13" s="236"/>
      <c r="M13" s="145"/>
      <c r="N13" s="139" t="s">
        <v>16</v>
      </c>
      <c r="O13" s="413"/>
      <c r="P13" s="411"/>
      <c r="Q13" s="415"/>
      <c r="R13" s="417"/>
      <c r="S13" s="417"/>
    </row>
    <row r="14" spans="1:19" ht="43.5">
      <c r="A14" s="72">
        <v>44931</v>
      </c>
      <c r="B14" s="114" t="s">
        <v>500</v>
      </c>
      <c r="C14" s="114" t="s">
        <v>2</v>
      </c>
      <c r="D14" s="72">
        <v>44839</v>
      </c>
      <c r="E14" s="72">
        <v>44910</v>
      </c>
      <c r="F14" s="72">
        <v>44917</v>
      </c>
      <c r="G14" s="72">
        <v>44931</v>
      </c>
      <c r="H14" s="444">
        <v>275</v>
      </c>
      <c r="I14" s="245" t="s">
        <v>39</v>
      </c>
      <c r="J14" s="245" t="s">
        <v>478</v>
      </c>
      <c r="K14" s="54" t="s">
        <v>835</v>
      </c>
      <c r="L14" s="236"/>
      <c r="M14" s="145"/>
      <c r="N14" s="139" t="s">
        <v>16</v>
      </c>
      <c r="O14" s="413"/>
      <c r="P14" s="411"/>
      <c r="Q14" s="415"/>
      <c r="R14" s="417"/>
      <c r="S14" s="417"/>
    </row>
    <row r="15" spans="1:19" ht="43.5">
      <c r="A15" s="72">
        <v>44931</v>
      </c>
      <c r="B15" s="114" t="s">
        <v>500</v>
      </c>
      <c r="C15" s="114" t="s">
        <v>2</v>
      </c>
      <c r="D15" s="72">
        <v>44839</v>
      </c>
      <c r="E15" s="72">
        <v>44910</v>
      </c>
      <c r="F15" s="72">
        <v>44917</v>
      </c>
      <c r="G15" s="72">
        <v>44931</v>
      </c>
      <c r="H15" s="444">
        <v>276</v>
      </c>
      <c r="I15" s="245" t="s">
        <v>39</v>
      </c>
      <c r="J15" s="245" t="s">
        <v>479</v>
      </c>
      <c r="K15" s="54" t="s">
        <v>836</v>
      </c>
      <c r="L15" s="236"/>
      <c r="M15" s="145"/>
      <c r="N15" s="139" t="s">
        <v>16</v>
      </c>
      <c r="O15" s="413"/>
      <c r="P15" s="414"/>
      <c r="Q15" s="416"/>
      <c r="R15" s="417"/>
      <c r="S15" s="417"/>
    </row>
    <row r="16" spans="1:19" ht="43.5">
      <c r="A16" s="72">
        <v>44931</v>
      </c>
      <c r="B16" s="114" t="s">
        <v>500</v>
      </c>
      <c r="C16" s="114" t="s">
        <v>2</v>
      </c>
      <c r="D16" s="72">
        <v>44839</v>
      </c>
      <c r="E16" s="72">
        <v>44910</v>
      </c>
      <c r="F16" s="72">
        <v>44917</v>
      </c>
      <c r="G16" s="72">
        <v>44931</v>
      </c>
      <c r="H16" s="444">
        <v>277</v>
      </c>
      <c r="I16" s="245" t="s">
        <v>39</v>
      </c>
      <c r="J16" s="245" t="s">
        <v>480</v>
      </c>
      <c r="K16" s="54" t="s">
        <v>836</v>
      </c>
      <c r="L16" s="236"/>
      <c r="M16" s="145"/>
      <c r="N16" s="139" t="s">
        <v>16</v>
      </c>
      <c r="O16" s="422"/>
      <c r="P16" s="420"/>
      <c r="Q16" s="423"/>
      <c r="R16" s="424"/>
      <c r="S16" s="424"/>
    </row>
    <row r="17" spans="1:19" ht="43.5">
      <c r="A17" s="72">
        <v>44931</v>
      </c>
      <c r="B17" s="114" t="s">
        <v>500</v>
      </c>
      <c r="C17" s="114" t="s">
        <v>2</v>
      </c>
      <c r="D17" s="72">
        <v>44839</v>
      </c>
      <c r="E17" s="72">
        <v>44910</v>
      </c>
      <c r="F17" s="72">
        <v>44917</v>
      </c>
      <c r="G17" s="72">
        <v>44931</v>
      </c>
      <c r="H17" s="444">
        <v>278</v>
      </c>
      <c r="I17" s="245" t="s">
        <v>39</v>
      </c>
      <c r="J17" s="245" t="s">
        <v>481</v>
      </c>
      <c r="K17" s="54" t="s">
        <v>836</v>
      </c>
      <c r="L17" s="236"/>
      <c r="M17" s="145"/>
      <c r="N17" s="139" t="s">
        <v>16</v>
      </c>
      <c r="O17" s="139"/>
      <c r="P17" s="145"/>
      <c r="Q17" s="110"/>
      <c r="R17" s="72"/>
      <c r="S17" s="72"/>
    </row>
    <row r="18" spans="1:19" ht="43.5">
      <c r="A18" s="72">
        <v>44931</v>
      </c>
      <c r="B18" s="114" t="s">
        <v>500</v>
      </c>
      <c r="C18" s="114" t="s">
        <v>2</v>
      </c>
      <c r="D18" s="72">
        <v>44839</v>
      </c>
      <c r="E18" s="72">
        <v>44910</v>
      </c>
      <c r="F18" s="72">
        <v>44917</v>
      </c>
      <c r="G18" s="72">
        <v>44931</v>
      </c>
      <c r="H18" s="444">
        <v>279</v>
      </c>
      <c r="I18" s="245" t="s">
        <v>39</v>
      </c>
      <c r="J18" s="245" t="s">
        <v>296</v>
      </c>
      <c r="K18" s="54" t="s">
        <v>837</v>
      </c>
      <c r="L18" s="236"/>
      <c r="M18" s="145"/>
      <c r="N18" s="139" t="s">
        <v>16</v>
      </c>
      <c r="O18" s="139"/>
      <c r="P18" s="145"/>
      <c r="Q18" s="110"/>
      <c r="R18" s="72"/>
      <c r="S18" s="72"/>
    </row>
    <row r="19" spans="1:19" ht="43.5">
      <c r="A19" s="72">
        <v>44931</v>
      </c>
      <c r="B19" s="114" t="s">
        <v>500</v>
      </c>
      <c r="C19" s="114" t="s">
        <v>2</v>
      </c>
      <c r="D19" s="72">
        <v>44839</v>
      </c>
      <c r="E19" s="72">
        <v>44910</v>
      </c>
      <c r="F19" s="72">
        <v>44917</v>
      </c>
      <c r="G19" s="72">
        <v>44931</v>
      </c>
      <c r="H19" s="445">
        <v>280</v>
      </c>
      <c r="I19" s="140" t="s">
        <v>39</v>
      </c>
      <c r="J19" s="140" t="s">
        <v>482</v>
      </c>
      <c r="K19" s="249" t="s">
        <v>838</v>
      </c>
      <c r="L19" s="236"/>
      <c r="M19" s="145"/>
      <c r="N19" s="139" t="s">
        <v>16</v>
      </c>
      <c r="O19" s="139"/>
      <c r="P19" s="145"/>
      <c r="Q19" s="110"/>
      <c r="R19" s="72"/>
      <c r="S19" s="72"/>
    </row>
    <row r="20" spans="1:19" ht="43.5">
      <c r="A20" s="72">
        <v>44931</v>
      </c>
      <c r="B20" s="114" t="s">
        <v>500</v>
      </c>
      <c r="C20" s="114" t="s">
        <v>2</v>
      </c>
      <c r="D20" s="72">
        <v>44839</v>
      </c>
      <c r="E20" s="72">
        <v>44910</v>
      </c>
      <c r="F20" s="72">
        <v>44917</v>
      </c>
      <c r="G20" s="72">
        <v>44931</v>
      </c>
      <c r="H20" s="393">
        <v>310</v>
      </c>
      <c r="I20" s="138" t="s">
        <v>39</v>
      </c>
      <c r="J20" s="138" t="s">
        <v>261</v>
      </c>
      <c r="K20" s="425" t="s">
        <v>839</v>
      </c>
      <c r="L20" s="139"/>
      <c r="M20" s="145"/>
      <c r="N20" s="139" t="s">
        <v>16</v>
      </c>
      <c r="O20" s="139"/>
      <c r="P20" s="145"/>
      <c r="Q20" s="110"/>
      <c r="R20" s="72"/>
      <c r="S20" s="72"/>
    </row>
    <row r="21" spans="1:19" ht="43.5">
      <c r="A21" s="72">
        <v>44931</v>
      </c>
      <c r="B21" s="114" t="s">
        <v>500</v>
      </c>
      <c r="C21" s="114" t="s">
        <v>2</v>
      </c>
      <c r="D21" s="72">
        <v>44839</v>
      </c>
      <c r="E21" s="72">
        <v>44910</v>
      </c>
      <c r="F21" s="72">
        <v>44917</v>
      </c>
      <c r="G21" s="72">
        <v>44931</v>
      </c>
      <c r="H21" s="393">
        <v>337</v>
      </c>
      <c r="I21" s="138" t="s">
        <v>39</v>
      </c>
      <c r="J21" s="138" t="s">
        <v>829</v>
      </c>
      <c r="K21" s="425" t="s">
        <v>840</v>
      </c>
      <c r="L21" s="139"/>
      <c r="M21" s="145"/>
      <c r="N21" s="139" t="s">
        <v>16</v>
      </c>
      <c r="O21" s="139"/>
      <c r="P21" s="145"/>
      <c r="Q21" s="110"/>
      <c r="R21" s="72"/>
      <c r="S21" s="72">
        <v>44931</v>
      </c>
    </row>
    <row r="22" spans="1:19" ht="43.5">
      <c r="A22" s="72">
        <v>44931</v>
      </c>
      <c r="B22" s="114" t="s">
        <v>500</v>
      </c>
      <c r="C22" s="114" t="s">
        <v>2</v>
      </c>
      <c r="D22" s="72">
        <v>44839</v>
      </c>
      <c r="E22" s="72">
        <v>44910</v>
      </c>
      <c r="F22" s="72">
        <v>44917</v>
      </c>
      <c r="G22" s="72">
        <v>44931</v>
      </c>
      <c r="H22" s="444">
        <v>338</v>
      </c>
      <c r="I22" s="245" t="s">
        <v>39</v>
      </c>
      <c r="J22" s="245" t="s">
        <v>844</v>
      </c>
      <c r="K22" s="54" t="s">
        <v>846</v>
      </c>
      <c r="L22" s="236"/>
      <c r="M22" s="145"/>
      <c r="N22" s="139" t="s">
        <v>16</v>
      </c>
      <c r="O22" s="139"/>
      <c r="P22" s="145"/>
      <c r="Q22" s="110"/>
      <c r="R22" s="72"/>
      <c r="S22" s="72">
        <v>44931</v>
      </c>
    </row>
    <row r="23" spans="1:19" ht="43.5">
      <c r="A23" s="72">
        <v>44931</v>
      </c>
      <c r="B23" s="114" t="s">
        <v>500</v>
      </c>
      <c r="C23" s="114" t="s">
        <v>2</v>
      </c>
      <c r="D23" s="72">
        <v>44839</v>
      </c>
      <c r="E23" s="72">
        <v>44910</v>
      </c>
      <c r="F23" s="72">
        <v>44917</v>
      </c>
      <c r="G23" s="72">
        <v>44931</v>
      </c>
      <c r="H23" s="444">
        <v>339</v>
      </c>
      <c r="I23" s="245" t="s">
        <v>39</v>
      </c>
      <c r="J23" s="245" t="s">
        <v>845</v>
      </c>
      <c r="K23" s="54" t="s">
        <v>847</v>
      </c>
      <c r="L23" s="236"/>
      <c r="M23" s="145"/>
      <c r="N23" s="139" t="s">
        <v>16</v>
      </c>
      <c r="O23" s="139"/>
      <c r="P23" s="145"/>
      <c r="Q23" s="110"/>
      <c r="R23" s="72"/>
      <c r="S23" s="72">
        <v>44931</v>
      </c>
    </row>
    <row r="24" spans="1:19" ht="43.5">
      <c r="A24" s="72">
        <v>44931</v>
      </c>
      <c r="B24" s="114" t="s">
        <v>500</v>
      </c>
      <c r="C24" s="114" t="s">
        <v>2</v>
      </c>
      <c r="D24" s="72">
        <v>44839</v>
      </c>
      <c r="E24" s="72">
        <v>44910</v>
      </c>
      <c r="F24" s="72">
        <v>44917</v>
      </c>
      <c r="G24" s="72">
        <v>44931</v>
      </c>
      <c r="H24" s="444">
        <v>340</v>
      </c>
      <c r="I24" s="138" t="s">
        <v>39</v>
      </c>
      <c r="J24" s="138" t="s">
        <v>843</v>
      </c>
      <c r="K24" s="425" t="s">
        <v>853</v>
      </c>
      <c r="L24" s="236"/>
      <c r="M24" s="145"/>
      <c r="N24" s="139" t="s">
        <v>16</v>
      </c>
      <c r="O24" s="139"/>
      <c r="P24" s="145"/>
      <c r="Q24" s="110"/>
      <c r="R24" s="72"/>
      <c r="S24" s="72">
        <v>44931</v>
      </c>
    </row>
    <row r="25" spans="1:19" ht="43.5">
      <c r="A25" s="72">
        <v>44931</v>
      </c>
      <c r="B25" s="114" t="s">
        <v>500</v>
      </c>
      <c r="C25" s="114" t="s">
        <v>2</v>
      </c>
      <c r="D25" s="72">
        <v>44839</v>
      </c>
      <c r="E25" s="72">
        <v>44910</v>
      </c>
      <c r="F25" s="72">
        <v>44917</v>
      </c>
      <c r="G25" s="72">
        <v>44931</v>
      </c>
      <c r="H25" s="444">
        <v>341</v>
      </c>
      <c r="I25" s="138" t="s">
        <v>17</v>
      </c>
      <c r="J25" s="138" t="s">
        <v>23</v>
      </c>
      <c r="K25" s="77" t="s">
        <v>830</v>
      </c>
      <c r="L25" s="139" t="s">
        <v>16</v>
      </c>
      <c r="M25" s="145"/>
      <c r="N25" s="236"/>
      <c r="O25" s="139"/>
      <c r="P25" s="145"/>
      <c r="Q25" s="110"/>
      <c r="R25" s="72">
        <v>44931</v>
      </c>
      <c r="S25" s="72"/>
    </row>
    <row r="26" spans="1:19" ht="43.5">
      <c r="A26" s="72">
        <v>44931</v>
      </c>
      <c r="B26" s="114" t="s">
        <v>500</v>
      </c>
      <c r="C26" s="114" t="s">
        <v>2</v>
      </c>
      <c r="D26" s="72">
        <v>44839</v>
      </c>
      <c r="E26" s="72">
        <v>44910</v>
      </c>
      <c r="F26" s="72">
        <v>44917</v>
      </c>
      <c r="G26" s="72">
        <v>44931</v>
      </c>
      <c r="H26" s="444">
        <v>342</v>
      </c>
      <c r="I26" s="138" t="s">
        <v>17</v>
      </c>
      <c r="J26" s="138" t="s">
        <v>261</v>
      </c>
      <c r="K26" s="77" t="s">
        <v>841</v>
      </c>
      <c r="L26" s="139" t="s">
        <v>16</v>
      </c>
      <c r="M26" s="145"/>
      <c r="N26" s="236"/>
      <c r="O26" s="139"/>
      <c r="P26" s="145"/>
      <c r="Q26" s="110"/>
      <c r="R26" s="72">
        <v>44931</v>
      </c>
      <c r="S26" s="72"/>
    </row>
    <row r="27" spans="1:19" ht="43.5">
      <c r="A27" s="72">
        <v>44931</v>
      </c>
      <c r="B27" s="114" t="s">
        <v>500</v>
      </c>
      <c r="C27" s="114" t="s">
        <v>2</v>
      </c>
      <c r="D27" s="72">
        <v>44839</v>
      </c>
      <c r="E27" s="72">
        <v>44910</v>
      </c>
      <c r="F27" s="72">
        <v>44917</v>
      </c>
      <c r="G27" s="72">
        <v>44931</v>
      </c>
      <c r="H27" s="444">
        <v>119</v>
      </c>
      <c r="I27" s="138" t="s">
        <v>17</v>
      </c>
      <c r="J27" s="138" t="s">
        <v>23</v>
      </c>
      <c r="K27" s="77" t="s">
        <v>842</v>
      </c>
      <c r="L27" s="139" t="s">
        <v>16</v>
      </c>
      <c r="M27" s="145"/>
      <c r="N27" s="236"/>
      <c r="O27" s="139"/>
      <c r="P27" s="145"/>
      <c r="Q27" s="110"/>
      <c r="R27" s="72"/>
      <c r="S27" s="72"/>
    </row>
    <row r="28" spans="1:19" ht="58">
      <c r="A28" s="72">
        <v>44931</v>
      </c>
      <c r="B28" s="114" t="s">
        <v>851</v>
      </c>
      <c r="C28" s="114" t="s">
        <v>1</v>
      </c>
      <c r="D28" s="72">
        <v>44839</v>
      </c>
      <c r="E28" s="72">
        <v>44910</v>
      </c>
      <c r="F28" s="72">
        <v>44917</v>
      </c>
      <c r="G28" s="72">
        <v>44931</v>
      </c>
      <c r="H28" s="444"/>
      <c r="I28" s="138" t="s">
        <v>42</v>
      </c>
      <c r="J28" s="138" t="s">
        <v>822</v>
      </c>
      <c r="K28" s="77" t="s">
        <v>823</v>
      </c>
      <c r="L28" s="139"/>
      <c r="M28" s="145"/>
      <c r="N28" s="139" t="s">
        <v>16</v>
      </c>
      <c r="O28" s="139"/>
      <c r="P28" s="371"/>
      <c r="Q28" s="363"/>
      <c r="R28" s="72"/>
      <c r="S28" s="72"/>
    </row>
    <row r="29" spans="1:19" ht="29">
      <c r="A29" s="72">
        <v>44931</v>
      </c>
      <c r="B29" s="114" t="s">
        <v>851</v>
      </c>
      <c r="C29" s="114" t="s">
        <v>1</v>
      </c>
      <c r="D29" s="72">
        <v>44839</v>
      </c>
      <c r="E29" s="72">
        <v>44910</v>
      </c>
      <c r="F29" s="72">
        <v>44917</v>
      </c>
      <c r="G29" s="72">
        <v>44931</v>
      </c>
      <c r="H29" s="238"/>
      <c r="I29" s="245" t="s">
        <v>39</v>
      </c>
      <c r="J29" s="245" t="s">
        <v>844</v>
      </c>
      <c r="K29" s="77" t="s">
        <v>848</v>
      </c>
      <c r="L29" s="236"/>
      <c r="M29" s="145"/>
      <c r="N29" s="139" t="s">
        <v>16</v>
      </c>
      <c r="O29" s="139"/>
      <c r="P29" s="145"/>
      <c r="Q29" s="110"/>
      <c r="R29" s="72"/>
      <c r="S29" s="72"/>
    </row>
    <row r="30" spans="1:19" ht="29">
      <c r="A30" s="72">
        <v>44931</v>
      </c>
      <c r="B30" s="114" t="s">
        <v>851</v>
      </c>
      <c r="C30" s="114" t="s">
        <v>1</v>
      </c>
      <c r="D30" s="72">
        <v>44839</v>
      </c>
      <c r="E30" s="72">
        <v>44910</v>
      </c>
      <c r="F30" s="72">
        <v>44917</v>
      </c>
      <c r="G30" s="72">
        <v>44931</v>
      </c>
      <c r="H30" s="238"/>
      <c r="I30" s="245" t="s">
        <v>39</v>
      </c>
      <c r="J30" s="138" t="s">
        <v>845</v>
      </c>
      <c r="K30" s="77" t="s">
        <v>849</v>
      </c>
      <c r="L30" s="236"/>
      <c r="M30" s="145"/>
      <c r="N30" s="139" t="s">
        <v>16</v>
      </c>
      <c r="O30" s="139"/>
      <c r="P30" s="145"/>
      <c r="Q30" s="110"/>
      <c r="R30" s="72"/>
      <c r="S30" s="72"/>
    </row>
    <row r="31" spans="1:19" ht="29">
      <c r="A31" s="72">
        <v>44931</v>
      </c>
      <c r="B31" s="114" t="s">
        <v>851</v>
      </c>
      <c r="C31" s="114" t="s">
        <v>1</v>
      </c>
      <c r="D31" s="72">
        <v>44839</v>
      </c>
      <c r="E31" s="72">
        <v>44910</v>
      </c>
      <c r="F31" s="72">
        <v>44917</v>
      </c>
      <c r="G31" s="72">
        <v>44931</v>
      </c>
      <c r="H31" s="238"/>
      <c r="I31" s="245" t="s">
        <v>39</v>
      </c>
      <c r="J31" s="245" t="s">
        <v>843</v>
      </c>
      <c r="K31" s="77" t="s">
        <v>850</v>
      </c>
      <c r="L31" s="236"/>
      <c r="M31" s="145"/>
      <c r="N31" s="139" t="s">
        <v>16</v>
      </c>
      <c r="O31" s="139"/>
      <c r="P31" s="145"/>
      <c r="Q31" s="110"/>
      <c r="R31" s="72"/>
      <c r="S31" s="72"/>
    </row>
    <row r="32" spans="1:19" ht="29">
      <c r="A32" s="72">
        <v>44931</v>
      </c>
      <c r="B32" s="114" t="s">
        <v>860</v>
      </c>
      <c r="C32" s="114" t="s">
        <v>492</v>
      </c>
      <c r="D32" s="72">
        <v>44839</v>
      </c>
      <c r="E32" s="72">
        <v>44910</v>
      </c>
      <c r="F32" s="72">
        <v>44917</v>
      </c>
      <c r="G32" s="72">
        <v>44931</v>
      </c>
      <c r="H32" s="238"/>
      <c r="I32" s="138"/>
      <c r="J32" s="138"/>
      <c r="K32" s="77" t="s">
        <v>861</v>
      </c>
    </row>
    <row r="33" spans="1:11" ht="29">
      <c r="A33" s="364">
        <v>44931</v>
      </c>
      <c r="B33" s="133" t="s">
        <v>860</v>
      </c>
      <c r="C33" s="114" t="s">
        <v>492</v>
      </c>
      <c r="D33" s="72">
        <v>44839</v>
      </c>
      <c r="E33" s="72">
        <v>44910</v>
      </c>
      <c r="F33" s="72">
        <v>44917</v>
      </c>
      <c r="G33" s="72">
        <v>44931</v>
      </c>
      <c r="H33" s="238"/>
      <c r="I33" s="138"/>
      <c r="J33" s="138"/>
      <c r="K33" s="77" t="s">
        <v>862</v>
      </c>
    </row>
  </sheetData>
  <dataValidations count="1">
    <dataValidation type="list" allowBlank="1" showInputMessage="1" showErrorMessage="1" sqref="C2:C33" xr:uid="{00000000-0002-0000-08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17"/>
  <sheetViews>
    <sheetView topLeftCell="C1" workbookViewId="0">
      <selection activeCell="K2" sqref="K2"/>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43.5">
      <c r="A2" s="72">
        <v>44833</v>
      </c>
      <c r="B2" s="114" t="s">
        <v>500</v>
      </c>
      <c r="C2" s="114" t="s">
        <v>2</v>
      </c>
      <c r="D2" s="72">
        <v>44789</v>
      </c>
      <c r="E2" s="72">
        <v>44819</v>
      </c>
      <c r="F2" s="72">
        <v>44826</v>
      </c>
      <c r="G2" s="72">
        <v>44833</v>
      </c>
      <c r="H2" s="393">
        <v>323</v>
      </c>
      <c r="I2" s="346" t="s">
        <v>42</v>
      </c>
      <c r="J2" s="346" t="s">
        <v>123</v>
      </c>
      <c r="K2" s="425" t="s">
        <v>818</v>
      </c>
      <c r="L2" s="139" t="s">
        <v>16</v>
      </c>
      <c r="M2" s="370"/>
      <c r="N2" s="369"/>
      <c r="O2" s="139"/>
      <c r="P2" s="371"/>
      <c r="Q2" s="363"/>
      <c r="R2" s="72">
        <v>44833</v>
      </c>
      <c r="S2" s="72"/>
    </row>
    <row r="3" spans="1:19" ht="58">
      <c r="A3" s="72">
        <v>44833</v>
      </c>
      <c r="B3" s="114" t="s">
        <v>500</v>
      </c>
      <c r="C3" s="114" t="s">
        <v>2</v>
      </c>
      <c r="D3" s="72">
        <v>44789</v>
      </c>
      <c r="E3" s="72">
        <v>44819</v>
      </c>
      <c r="F3" s="72">
        <v>44826</v>
      </c>
      <c r="G3" s="72">
        <v>44833</v>
      </c>
      <c r="H3" s="393">
        <v>324</v>
      </c>
      <c r="I3" s="245" t="s">
        <v>14</v>
      </c>
      <c r="J3" s="245" t="s">
        <v>237</v>
      </c>
      <c r="K3" s="77" t="s">
        <v>820</v>
      </c>
      <c r="L3" s="139" t="s">
        <v>16</v>
      </c>
      <c r="M3" s="370"/>
      <c r="N3" s="369"/>
      <c r="O3" s="139" t="s">
        <v>16</v>
      </c>
      <c r="P3" s="371"/>
      <c r="Q3" s="363"/>
      <c r="R3" s="72">
        <v>44760</v>
      </c>
      <c r="S3" s="72">
        <v>44833</v>
      </c>
    </row>
    <row r="4" spans="1:19" ht="43.5">
      <c r="A4" s="72">
        <v>44833</v>
      </c>
      <c r="B4" s="114" t="s">
        <v>500</v>
      </c>
      <c r="C4" s="114" t="s">
        <v>2</v>
      </c>
      <c r="D4" s="72">
        <v>44789</v>
      </c>
      <c r="E4" s="72">
        <v>44819</v>
      </c>
      <c r="F4" s="72">
        <v>44826</v>
      </c>
      <c r="G4" s="72">
        <v>44833</v>
      </c>
      <c r="H4" s="393">
        <v>325</v>
      </c>
      <c r="I4" s="393" t="s">
        <v>14</v>
      </c>
      <c r="J4" s="393" t="s">
        <v>126</v>
      </c>
      <c r="K4" s="443" t="s">
        <v>816</v>
      </c>
      <c r="L4" s="139" t="s">
        <v>16</v>
      </c>
      <c r="M4" s="370"/>
      <c r="N4" s="369"/>
      <c r="O4" s="139"/>
      <c r="P4" s="406"/>
      <c r="Q4" s="363"/>
      <c r="R4" s="72">
        <v>44760</v>
      </c>
      <c r="S4" s="72"/>
    </row>
    <row r="5" spans="1:19" ht="72.5">
      <c r="A5" s="72">
        <v>44833</v>
      </c>
      <c r="B5" s="114" t="s">
        <v>500</v>
      </c>
      <c r="C5" s="114" t="s">
        <v>2</v>
      </c>
      <c r="D5" s="72">
        <v>44789</v>
      </c>
      <c r="E5" s="72">
        <v>44819</v>
      </c>
      <c r="F5" s="72">
        <v>44826</v>
      </c>
      <c r="G5" s="72">
        <v>44833</v>
      </c>
      <c r="H5" s="393">
        <v>326</v>
      </c>
      <c r="I5" s="435" t="s">
        <v>14</v>
      </c>
      <c r="J5" s="435" t="s">
        <v>27</v>
      </c>
      <c r="K5" s="130" t="s">
        <v>817</v>
      </c>
      <c r="L5" s="139" t="s">
        <v>16</v>
      </c>
      <c r="M5" s="412"/>
      <c r="N5" s="411"/>
      <c r="O5" s="413"/>
      <c r="P5" s="411"/>
      <c r="Q5" s="415"/>
      <c r="R5" s="72">
        <v>44760</v>
      </c>
      <c r="S5" s="417"/>
    </row>
    <row r="6" spans="1:19" ht="28.5">
      <c r="A6" s="72">
        <v>44833</v>
      </c>
      <c r="B6" s="114" t="s">
        <v>500</v>
      </c>
      <c r="C6" s="114" t="s">
        <v>2</v>
      </c>
      <c r="D6" s="72">
        <v>44789</v>
      </c>
      <c r="E6" s="72">
        <v>44819</v>
      </c>
      <c r="F6" s="72">
        <v>44826</v>
      </c>
      <c r="G6" s="72">
        <v>44833</v>
      </c>
      <c r="H6" s="393">
        <v>327</v>
      </c>
      <c r="I6" s="393" t="s">
        <v>35</v>
      </c>
      <c r="J6" s="393" t="s">
        <v>37</v>
      </c>
      <c r="K6" s="443" t="s">
        <v>819</v>
      </c>
      <c r="L6" s="139" t="s">
        <v>16</v>
      </c>
      <c r="M6" s="370"/>
      <c r="N6" s="369"/>
      <c r="O6" s="139"/>
      <c r="P6" s="406"/>
      <c r="Q6" s="363"/>
      <c r="R6" s="72"/>
      <c r="S6" s="72">
        <v>44833</v>
      </c>
    </row>
    <row r="7" spans="1:19" ht="28.5">
      <c r="A7" s="72"/>
      <c r="B7" s="114"/>
      <c r="C7" s="114"/>
      <c r="D7" s="72"/>
      <c r="E7" s="72"/>
      <c r="F7" s="72"/>
      <c r="G7" s="72"/>
      <c r="H7" s="393"/>
      <c r="I7" s="407"/>
      <c r="J7" s="407"/>
      <c r="K7" s="410"/>
      <c r="L7" s="139"/>
      <c r="M7" s="412"/>
      <c r="N7" s="411"/>
      <c r="O7" s="413"/>
      <c r="P7" s="411"/>
      <c r="Q7" s="415"/>
      <c r="R7" s="417"/>
      <c r="S7" s="417"/>
    </row>
    <row r="8" spans="1:19" ht="28.5">
      <c r="A8" s="72"/>
      <c r="B8" s="114"/>
      <c r="C8" s="114"/>
      <c r="D8" s="72"/>
      <c r="E8" s="72"/>
      <c r="F8" s="72"/>
      <c r="G8" s="72"/>
      <c r="H8" s="393"/>
      <c r="I8" s="407"/>
      <c r="J8" s="407"/>
      <c r="K8" s="409"/>
      <c r="L8" s="139"/>
      <c r="M8" s="412"/>
      <c r="N8" s="411"/>
      <c r="O8" s="413"/>
      <c r="P8" s="411"/>
      <c r="Q8" s="415"/>
      <c r="R8" s="418"/>
      <c r="S8" s="417"/>
    </row>
    <row r="9" spans="1:19" ht="28.5">
      <c r="A9" s="72"/>
      <c r="B9" s="114"/>
      <c r="C9" s="114"/>
      <c r="D9" s="72"/>
      <c r="E9" s="72"/>
      <c r="F9" s="72"/>
      <c r="G9" s="72"/>
      <c r="H9" s="393"/>
      <c r="I9" s="407"/>
      <c r="J9" s="407"/>
      <c r="K9" s="409"/>
      <c r="L9" s="139"/>
      <c r="M9" s="412"/>
      <c r="N9" s="411"/>
      <c r="O9" s="413"/>
      <c r="P9" s="411"/>
      <c r="Q9" s="415"/>
      <c r="R9" s="417"/>
      <c r="S9" s="417"/>
    </row>
    <row r="10" spans="1:19" ht="28.5">
      <c r="A10" s="72"/>
      <c r="B10" s="114"/>
      <c r="C10" s="114"/>
      <c r="D10" s="72"/>
      <c r="E10" s="72"/>
      <c r="F10" s="72"/>
      <c r="G10" s="72"/>
      <c r="H10" s="393"/>
      <c r="I10" s="407"/>
      <c r="J10" s="407"/>
      <c r="K10" s="409"/>
      <c r="L10" s="139"/>
      <c r="M10" s="412"/>
      <c r="N10" s="411"/>
      <c r="O10" s="413"/>
      <c r="P10" s="411"/>
      <c r="Q10" s="415"/>
      <c r="R10" s="417"/>
      <c r="S10" s="417"/>
    </row>
    <row r="11" spans="1:19" ht="28.5">
      <c r="A11" s="72"/>
      <c r="B11" s="114"/>
      <c r="C11" s="114"/>
      <c r="D11" s="72"/>
      <c r="E11" s="72"/>
      <c r="F11" s="72"/>
      <c r="G11" s="72"/>
      <c r="H11" s="393"/>
      <c r="I11" s="407"/>
      <c r="J11" s="407"/>
      <c r="K11" s="409"/>
      <c r="L11" s="139"/>
      <c r="M11" s="412"/>
      <c r="N11" s="411"/>
      <c r="O11" s="413"/>
      <c r="P11" s="411"/>
      <c r="Q11" s="415"/>
      <c r="R11" s="417"/>
      <c r="S11" s="417"/>
    </row>
    <row r="12" spans="1:19" ht="28.5">
      <c r="A12" s="72"/>
      <c r="B12" s="114"/>
      <c r="C12" s="114"/>
      <c r="D12" s="72"/>
      <c r="E12" s="72"/>
      <c r="F12" s="72"/>
      <c r="G12" s="72"/>
      <c r="H12" s="393"/>
      <c r="I12" s="407"/>
      <c r="J12" s="407"/>
      <c r="K12" s="409"/>
      <c r="L12" s="139"/>
      <c r="M12" s="412"/>
      <c r="N12" s="411"/>
      <c r="O12" s="413"/>
      <c r="P12" s="411"/>
      <c r="Q12" s="415"/>
      <c r="R12" s="417"/>
      <c r="S12" s="417"/>
    </row>
    <row r="13" spans="1:19" ht="28.5">
      <c r="A13" s="72"/>
      <c r="B13" s="114"/>
      <c r="C13" s="114"/>
      <c r="D13" s="72"/>
      <c r="E13" s="72"/>
      <c r="F13" s="72"/>
      <c r="G13" s="72"/>
      <c r="H13" s="393"/>
      <c r="I13" s="407"/>
      <c r="J13" s="407"/>
      <c r="K13" s="409"/>
      <c r="L13" s="139"/>
      <c r="M13" s="412"/>
      <c r="N13" s="411"/>
      <c r="O13" s="413"/>
      <c r="P13" s="411"/>
      <c r="Q13" s="415"/>
      <c r="R13" s="417"/>
      <c r="S13" s="417"/>
    </row>
    <row r="14" spans="1:19" ht="28.5">
      <c r="A14" s="72"/>
      <c r="B14" s="114"/>
      <c r="C14" s="114"/>
      <c r="D14" s="72"/>
      <c r="E14" s="72"/>
      <c r="F14" s="72"/>
      <c r="G14" s="72"/>
      <c r="H14" s="393"/>
      <c r="I14" s="407"/>
      <c r="J14" s="407"/>
      <c r="K14" s="409"/>
      <c r="L14" s="139"/>
      <c r="M14" s="412"/>
      <c r="N14" s="411"/>
      <c r="O14" s="413"/>
      <c r="P14" s="411"/>
      <c r="Q14" s="415"/>
      <c r="R14" s="417"/>
      <c r="S14" s="417"/>
    </row>
    <row r="15" spans="1:19" ht="28.5">
      <c r="A15" s="72"/>
      <c r="B15" s="114"/>
      <c r="C15" s="114"/>
      <c r="D15" s="72"/>
      <c r="E15" s="72"/>
      <c r="F15" s="72"/>
      <c r="G15" s="72"/>
      <c r="H15" s="393"/>
      <c r="I15" s="408"/>
      <c r="J15" s="408"/>
      <c r="K15" s="409"/>
      <c r="L15" s="139"/>
      <c r="M15" s="412"/>
      <c r="N15" s="411"/>
      <c r="O15" s="413"/>
      <c r="P15" s="411"/>
      <c r="Q15" s="415"/>
      <c r="R15" s="417"/>
      <c r="S15" s="417"/>
    </row>
    <row r="16" spans="1:19" ht="28.5">
      <c r="A16" s="72"/>
      <c r="B16" s="114"/>
      <c r="C16" s="114"/>
      <c r="D16" s="72"/>
      <c r="E16" s="72"/>
      <c r="F16" s="72"/>
      <c r="G16" s="72"/>
      <c r="H16" s="393"/>
      <c r="I16" s="408"/>
      <c r="J16" s="408"/>
      <c r="K16" s="409"/>
      <c r="L16" s="139"/>
      <c r="M16" s="412"/>
      <c r="N16" s="411"/>
      <c r="O16" s="413"/>
      <c r="P16" s="414"/>
      <c r="Q16" s="416"/>
      <c r="R16" s="417"/>
      <c r="S16" s="417"/>
    </row>
    <row r="17" spans="1:19" ht="28.5">
      <c r="A17" s="72"/>
      <c r="B17" s="114"/>
      <c r="C17" s="114"/>
      <c r="D17" s="72"/>
      <c r="E17" s="72"/>
      <c r="F17" s="72"/>
      <c r="G17" s="72"/>
      <c r="H17" s="393"/>
      <c r="I17" s="140"/>
      <c r="J17" s="140"/>
      <c r="K17" s="419"/>
      <c r="L17" s="139"/>
      <c r="M17" s="421"/>
      <c r="N17" s="420"/>
      <c r="O17" s="422"/>
      <c r="P17" s="420"/>
      <c r="Q17" s="423"/>
      <c r="R17" s="424"/>
      <c r="S17" s="424"/>
    </row>
  </sheetData>
  <dataValidations count="1">
    <dataValidation type="list" allowBlank="1" showInputMessage="1" showErrorMessage="1" sqref="C2:C17" xr:uid="{00000000-0002-0000-09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7"/>
  <sheetViews>
    <sheetView workbookViewId="0">
      <selection activeCell="B2" sqref="B2"/>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9">
      <c r="A2" s="72">
        <v>44770</v>
      </c>
      <c r="B2" s="114" t="s">
        <v>500</v>
      </c>
      <c r="C2" s="114" t="s">
        <v>2</v>
      </c>
      <c r="D2" s="72">
        <v>44749</v>
      </c>
      <c r="E2" s="72">
        <v>44763</v>
      </c>
      <c r="F2" s="72">
        <v>44767</v>
      </c>
      <c r="G2" s="72">
        <v>44770</v>
      </c>
      <c r="H2" s="393">
        <v>322</v>
      </c>
      <c r="I2" s="245" t="s">
        <v>14</v>
      </c>
      <c r="J2" s="245" t="s">
        <v>237</v>
      </c>
      <c r="K2" s="77" t="s">
        <v>815</v>
      </c>
      <c r="L2" s="139" t="s">
        <v>16</v>
      </c>
      <c r="M2" s="370"/>
      <c r="N2" s="369"/>
      <c r="O2" s="139" t="s">
        <v>16</v>
      </c>
      <c r="P2" s="371"/>
      <c r="Q2" s="363"/>
      <c r="R2" s="72">
        <v>44743</v>
      </c>
      <c r="S2" s="72">
        <v>44770</v>
      </c>
    </row>
    <row r="3" spans="1:19" ht="28.5">
      <c r="A3" s="72"/>
      <c r="B3" s="114"/>
      <c r="C3" s="114"/>
      <c r="D3" s="72"/>
      <c r="E3" s="72"/>
      <c r="F3" s="72"/>
      <c r="G3" s="72"/>
      <c r="H3" s="393"/>
      <c r="I3" s="138"/>
      <c r="J3" s="138"/>
      <c r="K3" s="130"/>
      <c r="L3" s="139"/>
      <c r="M3" s="370"/>
      <c r="N3" s="369"/>
      <c r="O3" s="139"/>
      <c r="P3" s="371"/>
      <c r="Q3" s="363"/>
      <c r="R3" s="72"/>
      <c r="S3" s="72"/>
    </row>
    <row r="4" spans="1:19" ht="28.5">
      <c r="A4" s="72"/>
      <c r="B4" s="114"/>
      <c r="C4" s="114"/>
      <c r="D4" s="72"/>
      <c r="E4" s="72"/>
      <c r="F4" s="72"/>
      <c r="G4" s="72"/>
      <c r="H4" s="393"/>
      <c r="I4" s="138"/>
      <c r="J4" s="138"/>
      <c r="K4" s="130"/>
      <c r="L4" s="139"/>
      <c r="M4" s="370"/>
      <c r="N4" s="369"/>
      <c r="O4" s="139"/>
      <c r="P4" s="406"/>
      <c r="Q4" s="363"/>
      <c r="R4" s="72"/>
      <c r="S4" s="72"/>
    </row>
    <row r="5" spans="1:19" ht="28.5">
      <c r="A5" s="72"/>
      <c r="B5" s="114"/>
      <c r="C5" s="114"/>
      <c r="D5" s="72"/>
      <c r="E5" s="72"/>
      <c r="F5" s="72"/>
      <c r="G5" s="72"/>
      <c r="H5" s="393"/>
      <c r="I5" s="407"/>
      <c r="J5" s="407"/>
      <c r="K5" s="130"/>
      <c r="L5" s="139"/>
      <c r="M5" s="412"/>
      <c r="N5" s="411"/>
      <c r="O5" s="413"/>
      <c r="P5" s="411"/>
      <c r="Q5" s="415"/>
      <c r="R5" s="417"/>
      <c r="S5" s="417"/>
    </row>
    <row r="6" spans="1:19" ht="28.5">
      <c r="A6" s="72"/>
      <c r="B6" s="114"/>
      <c r="C6" s="114"/>
      <c r="D6" s="72"/>
      <c r="E6" s="72"/>
      <c r="F6" s="72"/>
      <c r="G6" s="72"/>
      <c r="H6" s="393"/>
      <c r="I6" s="407"/>
      <c r="J6" s="407"/>
      <c r="K6" s="409"/>
      <c r="L6" s="139"/>
      <c r="M6" s="412"/>
      <c r="N6" s="411"/>
      <c r="O6" s="413"/>
      <c r="P6" s="411"/>
      <c r="Q6" s="415"/>
      <c r="R6" s="417"/>
      <c r="S6" s="417"/>
    </row>
    <row r="7" spans="1:19" ht="28.5">
      <c r="A7" s="72"/>
      <c r="B7" s="114"/>
      <c r="C7" s="114"/>
      <c r="D7" s="72"/>
      <c r="E7" s="72"/>
      <c r="F7" s="72"/>
      <c r="G7" s="72"/>
      <c r="H7" s="393"/>
      <c r="I7" s="407"/>
      <c r="J7" s="407"/>
      <c r="K7" s="410"/>
      <c r="L7" s="139"/>
      <c r="M7" s="412"/>
      <c r="N7" s="411"/>
      <c r="O7" s="413"/>
      <c r="P7" s="411"/>
      <c r="Q7" s="415"/>
      <c r="R7" s="417"/>
      <c r="S7" s="417"/>
    </row>
    <row r="8" spans="1:19" ht="28.5">
      <c r="A8" s="72"/>
      <c r="B8" s="114"/>
      <c r="C8" s="114"/>
      <c r="D8" s="72"/>
      <c r="E8" s="72"/>
      <c r="F8" s="72"/>
      <c r="G8" s="72"/>
      <c r="H8" s="393"/>
      <c r="I8" s="407"/>
      <c r="J8" s="407"/>
      <c r="K8" s="409"/>
      <c r="L8" s="139"/>
      <c r="M8" s="412"/>
      <c r="N8" s="411"/>
      <c r="O8" s="413"/>
      <c r="P8" s="411"/>
      <c r="Q8" s="415"/>
      <c r="R8" s="418"/>
      <c r="S8" s="417"/>
    </row>
    <row r="9" spans="1:19" ht="28.5">
      <c r="A9" s="72"/>
      <c r="B9" s="114"/>
      <c r="C9" s="114"/>
      <c r="D9" s="72"/>
      <c r="E9" s="72"/>
      <c r="F9" s="72"/>
      <c r="G9" s="72"/>
      <c r="H9" s="393"/>
      <c r="I9" s="407"/>
      <c r="J9" s="407"/>
      <c r="K9" s="409"/>
      <c r="L9" s="139"/>
      <c r="M9" s="412"/>
      <c r="N9" s="411"/>
      <c r="O9" s="413"/>
      <c r="P9" s="411"/>
      <c r="Q9" s="415"/>
      <c r="R9" s="417"/>
      <c r="S9" s="417"/>
    </row>
    <row r="10" spans="1:19" ht="28.5">
      <c r="A10" s="72"/>
      <c r="B10" s="114"/>
      <c r="C10" s="114"/>
      <c r="D10" s="72"/>
      <c r="E10" s="72"/>
      <c r="F10" s="72"/>
      <c r="G10" s="72"/>
      <c r="H10" s="393"/>
      <c r="I10" s="407"/>
      <c r="J10" s="407"/>
      <c r="K10" s="409"/>
      <c r="L10" s="139"/>
      <c r="M10" s="412"/>
      <c r="N10" s="411"/>
      <c r="O10" s="413"/>
      <c r="P10" s="411"/>
      <c r="Q10" s="415"/>
      <c r="R10" s="417"/>
      <c r="S10" s="417"/>
    </row>
    <row r="11" spans="1:19" ht="28.5">
      <c r="A11" s="72"/>
      <c r="B11" s="114"/>
      <c r="C11" s="114"/>
      <c r="D11" s="72"/>
      <c r="E11" s="72"/>
      <c r="F11" s="72"/>
      <c r="G11" s="72"/>
      <c r="H11" s="393"/>
      <c r="I11" s="407"/>
      <c r="J11" s="407"/>
      <c r="K11" s="409"/>
      <c r="L11" s="139"/>
      <c r="M11" s="412"/>
      <c r="N11" s="411"/>
      <c r="O11" s="413"/>
      <c r="P11" s="411"/>
      <c r="Q11" s="415"/>
      <c r="R11" s="417"/>
      <c r="S11" s="417"/>
    </row>
    <row r="12" spans="1:19" ht="28.5">
      <c r="A12" s="72"/>
      <c r="B12" s="114"/>
      <c r="C12" s="114"/>
      <c r="D12" s="72"/>
      <c r="E12" s="72"/>
      <c r="F12" s="72"/>
      <c r="G12" s="72"/>
      <c r="H12" s="393"/>
      <c r="I12" s="407"/>
      <c r="J12" s="407"/>
      <c r="K12" s="409"/>
      <c r="L12" s="139"/>
      <c r="M12" s="412"/>
      <c r="N12" s="411"/>
      <c r="O12" s="413"/>
      <c r="P12" s="411"/>
      <c r="Q12" s="415"/>
      <c r="R12" s="417"/>
      <c r="S12" s="417"/>
    </row>
    <row r="13" spans="1:19" ht="28.5">
      <c r="A13" s="72"/>
      <c r="B13" s="114"/>
      <c r="C13" s="114"/>
      <c r="D13" s="72"/>
      <c r="E13" s="72"/>
      <c r="F13" s="72"/>
      <c r="G13" s="72"/>
      <c r="H13" s="393"/>
      <c r="I13" s="407"/>
      <c r="J13" s="407"/>
      <c r="K13" s="409"/>
      <c r="L13" s="139"/>
      <c r="M13" s="412"/>
      <c r="N13" s="411"/>
      <c r="O13" s="413"/>
      <c r="P13" s="411"/>
      <c r="Q13" s="415"/>
      <c r="R13" s="417"/>
      <c r="S13" s="417"/>
    </row>
    <row r="14" spans="1:19" ht="28.5">
      <c r="A14" s="72"/>
      <c r="B14" s="114"/>
      <c r="C14" s="114"/>
      <c r="D14" s="72"/>
      <c r="E14" s="72"/>
      <c r="F14" s="72"/>
      <c r="G14" s="72"/>
      <c r="H14" s="393"/>
      <c r="I14" s="407"/>
      <c r="J14" s="407"/>
      <c r="K14" s="409"/>
      <c r="L14" s="139"/>
      <c r="M14" s="412"/>
      <c r="N14" s="411"/>
      <c r="O14" s="413"/>
      <c r="P14" s="411"/>
      <c r="Q14" s="415"/>
      <c r="R14" s="417"/>
      <c r="S14" s="417"/>
    </row>
    <row r="15" spans="1:19" ht="28.5">
      <c r="A15" s="72"/>
      <c r="B15" s="114"/>
      <c r="C15" s="114"/>
      <c r="D15" s="72"/>
      <c r="E15" s="72"/>
      <c r="F15" s="72"/>
      <c r="G15" s="72"/>
      <c r="H15" s="393"/>
      <c r="I15" s="408"/>
      <c r="J15" s="408"/>
      <c r="K15" s="409"/>
      <c r="L15" s="139"/>
      <c r="M15" s="412"/>
      <c r="N15" s="411"/>
      <c r="O15" s="413"/>
      <c r="P15" s="411"/>
      <c r="Q15" s="415"/>
      <c r="R15" s="417"/>
      <c r="S15" s="417"/>
    </row>
    <row r="16" spans="1:19" ht="28.5">
      <c r="A16" s="72"/>
      <c r="B16" s="114"/>
      <c r="C16" s="114"/>
      <c r="D16" s="72"/>
      <c r="E16" s="72"/>
      <c r="F16" s="72"/>
      <c r="G16" s="72"/>
      <c r="H16" s="393"/>
      <c r="I16" s="408"/>
      <c r="J16" s="408"/>
      <c r="K16" s="409"/>
      <c r="L16" s="139"/>
      <c r="M16" s="412"/>
      <c r="N16" s="411"/>
      <c r="O16" s="413"/>
      <c r="P16" s="414"/>
      <c r="Q16" s="416"/>
      <c r="R16" s="417"/>
      <c r="S16" s="417"/>
    </row>
    <row r="17" spans="1:19" ht="28.5">
      <c r="A17" s="72"/>
      <c r="B17" s="114"/>
      <c r="C17" s="114"/>
      <c r="D17" s="72"/>
      <c r="E17" s="72"/>
      <c r="F17" s="72"/>
      <c r="G17" s="72"/>
      <c r="H17" s="393"/>
      <c r="I17" s="140"/>
      <c r="J17" s="140"/>
      <c r="K17" s="419"/>
      <c r="L17" s="139"/>
      <c r="M17" s="421"/>
      <c r="N17" s="420"/>
      <c r="O17" s="422"/>
      <c r="P17" s="420"/>
      <c r="Q17" s="423"/>
      <c r="R17" s="424"/>
      <c r="S17" s="424"/>
    </row>
  </sheetData>
  <dataValidations count="1">
    <dataValidation type="list" allowBlank="1" showInputMessage="1" showErrorMessage="1" sqref="C2:C17" xr:uid="{00000000-0002-0000-0A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8"/>
  <sheetViews>
    <sheetView topLeftCell="A7" workbookViewId="0"/>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8" width="11.453125" bestFit="1" customWidth="1"/>
    <col min="9" max="9" width="12.36328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159.5">
      <c r="A2" s="72">
        <v>44742</v>
      </c>
      <c r="B2" s="114" t="s">
        <v>500</v>
      </c>
      <c r="C2" s="114" t="s">
        <v>2</v>
      </c>
      <c r="D2" s="72">
        <v>44690</v>
      </c>
      <c r="E2" s="72">
        <v>44714</v>
      </c>
      <c r="F2" s="72">
        <v>44735</v>
      </c>
      <c r="G2" s="72">
        <v>44742</v>
      </c>
      <c r="H2" s="393">
        <v>306</v>
      </c>
      <c r="I2" s="245" t="s">
        <v>14</v>
      </c>
      <c r="J2" s="245" t="s">
        <v>237</v>
      </c>
      <c r="K2" s="77" t="s">
        <v>806</v>
      </c>
      <c r="L2" s="139" t="s">
        <v>16</v>
      </c>
      <c r="M2" s="145"/>
      <c r="N2" s="369"/>
      <c r="O2" s="139"/>
      <c r="P2" s="371"/>
      <c r="Q2" s="363"/>
      <c r="R2" s="72">
        <v>44682</v>
      </c>
      <c r="S2" s="72"/>
    </row>
    <row r="3" spans="1:19" ht="43.5">
      <c r="A3" s="72">
        <v>44742</v>
      </c>
      <c r="B3" s="114" t="s">
        <v>500</v>
      </c>
      <c r="C3" s="114" t="s">
        <v>2</v>
      </c>
      <c r="D3" s="72">
        <v>44690</v>
      </c>
      <c r="E3" s="72">
        <v>44714</v>
      </c>
      <c r="F3" s="72">
        <v>44735</v>
      </c>
      <c r="G3" s="72">
        <v>44742</v>
      </c>
      <c r="H3" s="393">
        <v>307</v>
      </c>
      <c r="I3" s="138" t="s">
        <v>14</v>
      </c>
      <c r="J3" s="138" t="s">
        <v>27</v>
      </c>
      <c r="K3" s="130" t="s">
        <v>802</v>
      </c>
      <c r="L3" s="139" t="s">
        <v>16</v>
      </c>
      <c r="M3" s="145"/>
      <c r="N3" s="369"/>
      <c r="O3" s="139"/>
      <c r="P3" s="406"/>
      <c r="Q3" s="363"/>
      <c r="R3" s="72">
        <v>44682</v>
      </c>
      <c r="S3" s="72"/>
    </row>
    <row r="4" spans="1:19" ht="43.5">
      <c r="A4" s="72">
        <v>44742</v>
      </c>
      <c r="B4" s="114" t="s">
        <v>500</v>
      </c>
      <c r="C4" s="114" t="s">
        <v>2</v>
      </c>
      <c r="D4" s="72">
        <v>44690</v>
      </c>
      <c r="E4" s="72">
        <v>44714</v>
      </c>
      <c r="F4" s="72">
        <v>44735</v>
      </c>
      <c r="G4" s="72">
        <v>44742</v>
      </c>
      <c r="H4" s="393">
        <v>308</v>
      </c>
      <c r="I4" s="138" t="s">
        <v>14</v>
      </c>
      <c r="J4" s="138" t="s">
        <v>119</v>
      </c>
      <c r="K4" s="130" t="s">
        <v>803</v>
      </c>
      <c r="L4" s="139" t="s">
        <v>16</v>
      </c>
      <c r="M4" s="145"/>
      <c r="N4" s="411"/>
      <c r="O4" s="413"/>
      <c r="P4" s="411"/>
      <c r="Q4" s="415"/>
      <c r="R4" s="72">
        <v>44682</v>
      </c>
      <c r="S4" s="417"/>
    </row>
    <row r="5" spans="1:19" ht="58">
      <c r="A5" s="72">
        <v>44742</v>
      </c>
      <c r="B5" s="114" t="s">
        <v>500</v>
      </c>
      <c r="C5" s="114" t="s">
        <v>2</v>
      </c>
      <c r="D5" s="72">
        <v>44690</v>
      </c>
      <c r="E5" s="72">
        <v>44714</v>
      </c>
      <c r="F5" s="72">
        <v>44735</v>
      </c>
      <c r="G5" s="72">
        <v>44742</v>
      </c>
      <c r="H5" s="393">
        <v>315</v>
      </c>
      <c r="I5" s="138" t="s">
        <v>14</v>
      </c>
      <c r="J5" s="138" t="s">
        <v>125</v>
      </c>
      <c r="K5" s="130" t="s">
        <v>814</v>
      </c>
      <c r="L5" s="139" t="s">
        <v>16</v>
      </c>
      <c r="M5" s="145"/>
      <c r="N5" s="411"/>
      <c r="O5" s="413"/>
      <c r="P5" s="411"/>
      <c r="Q5" s="415"/>
      <c r="R5" s="72">
        <v>44682</v>
      </c>
      <c r="S5" s="417"/>
    </row>
    <row r="6" spans="1:19" ht="72.5">
      <c r="A6" s="72">
        <v>44742</v>
      </c>
      <c r="B6" s="114" t="s">
        <v>500</v>
      </c>
      <c r="C6" s="114" t="s">
        <v>2</v>
      </c>
      <c r="D6" s="72">
        <v>44690</v>
      </c>
      <c r="E6" s="72">
        <v>44714</v>
      </c>
      <c r="F6" s="72">
        <v>44735</v>
      </c>
      <c r="G6" s="72">
        <v>44742</v>
      </c>
      <c r="H6" s="393">
        <v>316</v>
      </c>
      <c r="I6" s="138" t="s">
        <v>14</v>
      </c>
      <c r="J6" s="138" t="s">
        <v>237</v>
      </c>
      <c r="K6" s="130" t="s">
        <v>809</v>
      </c>
      <c r="L6" s="139" t="s">
        <v>16</v>
      </c>
      <c r="M6" s="145"/>
      <c r="N6" s="411"/>
      <c r="O6" s="413"/>
      <c r="P6" s="411"/>
      <c r="Q6" s="415"/>
      <c r="R6" s="72">
        <v>44682</v>
      </c>
      <c r="S6" s="417"/>
    </row>
    <row r="7" spans="1:19" ht="145">
      <c r="A7" s="72">
        <v>44742</v>
      </c>
      <c r="B7" s="114" t="s">
        <v>500</v>
      </c>
      <c r="C7" s="114" t="s">
        <v>2</v>
      </c>
      <c r="D7" s="72">
        <v>44690</v>
      </c>
      <c r="E7" s="72">
        <v>44714</v>
      </c>
      <c r="F7" s="72">
        <v>44735</v>
      </c>
      <c r="G7" s="72">
        <v>44742</v>
      </c>
      <c r="H7" s="393">
        <v>317</v>
      </c>
      <c r="I7" s="138" t="s">
        <v>153</v>
      </c>
      <c r="J7" s="138" t="s">
        <v>270</v>
      </c>
      <c r="K7" s="77" t="s">
        <v>804</v>
      </c>
      <c r="L7" s="139" t="s">
        <v>16</v>
      </c>
      <c r="M7" s="139"/>
      <c r="N7" s="411"/>
      <c r="O7" s="413"/>
      <c r="P7" s="411"/>
      <c r="Q7" s="415"/>
      <c r="R7" s="72">
        <v>44682</v>
      </c>
      <c r="S7" s="417"/>
    </row>
    <row r="8" spans="1:19" ht="130.5">
      <c r="A8" s="72">
        <v>44742</v>
      </c>
      <c r="B8" s="114" t="s">
        <v>500</v>
      </c>
      <c r="C8" s="114" t="s">
        <v>2</v>
      </c>
      <c r="D8" s="72">
        <v>44690</v>
      </c>
      <c r="E8" s="72">
        <v>44714</v>
      </c>
      <c r="F8" s="72">
        <v>44735</v>
      </c>
      <c r="G8" s="72">
        <v>44742</v>
      </c>
      <c r="H8" s="393">
        <v>318</v>
      </c>
      <c r="I8" s="138" t="s">
        <v>153</v>
      </c>
      <c r="J8" s="138" t="s">
        <v>272</v>
      </c>
      <c r="K8" s="77" t="s">
        <v>805</v>
      </c>
      <c r="L8" s="139" t="s">
        <v>16</v>
      </c>
      <c r="M8" s="139"/>
      <c r="N8" s="411"/>
      <c r="O8" s="413"/>
      <c r="P8" s="411"/>
      <c r="Q8" s="415"/>
      <c r="R8" s="72">
        <v>44682</v>
      </c>
      <c r="S8" s="417"/>
    </row>
    <row r="9" spans="1:19" ht="130.5">
      <c r="A9" s="72">
        <v>44742</v>
      </c>
      <c r="B9" s="114" t="s">
        <v>500</v>
      </c>
      <c r="C9" s="114" t="s">
        <v>2</v>
      </c>
      <c r="D9" s="72">
        <v>44690</v>
      </c>
      <c r="E9" s="72">
        <v>44714</v>
      </c>
      <c r="F9" s="72">
        <v>44735</v>
      </c>
      <c r="G9" s="72">
        <v>44742</v>
      </c>
      <c r="H9" s="393">
        <v>319</v>
      </c>
      <c r="I9" s="138" t="s">
        <v>35</v>
      </c>
      <c r="J9" s="138" t="s">
        <v>119</v>
      </c>
      <c r="K9" s="130" t="s">
        <v>812</v>
      </c>
      <c r="L9" s="139" t="s">
        <v>16</v>
      </c>
      <c r="M9" s="145"/>
      <c r="N9" s="411"/>
      <c r="O9" s="413"/>
      <c r="P9" s="411"/>
      <c r="Q9" s="415"/>
      <c r="R9" s="72">
        <v>44682</v>
      </c>
      <c r="S9" s="417"/>
    </row>
    <row r="10" spans="1:19" ht="130.5">
      <c r="A10" s="72">
        <v>44742</v>
      </c>
      <c r="B10" s="114" t="s">
        <v>500</v>
      </c>
      <c r="C10" s="114" t="s">
        <v>2</v>
      </c>
      <c r="D10" s="72">
        <v>44690</v>
      </c>
      <c r="E10" s="72">
        <v>44714</v>
      </c>
      <c r="F10" s="72">
        <v>44735</v>
      </c>
      <c r="G10" s="72">
        <v>44742</v>
      </c>
      <c r="H10" s="393">
        <v>320</v>
      </c>
      <c r="I10" s="138" t="s">
        <v>256</v>
      </c>
      <c r="J10" s="138" t="s">
        <v>15</v>
      </c>
      <c r="K10" s="77" t="s">
        <v>807</v>
      </c>
      <c r="L10" s="139" t="s">
        <v>16</v>
      </c>
      <c r="M10" s="145"/>
      <c r="N10" s="411"/>
      <c r="O10" s="413"/>
      <c r="P10" s="411"/>
      <c r="Q10" s="415"/>
      <c r="R10" s="72">
        <v>44682</v>
      </c>
      <c r="S10" s="417"/>
    </row>
    <row r="11" spans="1:19" ht="145">
      <c r="A11" s="72">
        <v>44742</v>
      </c>
      <c r="B11" s="114" t="s">
        <v>500</v>
      </c>
      <c r="C11" s="114" t="s">
        <v>2</v>
      </c>
      <c r="D11" s="72">
        <v>44690</v>
      </c>
      <c r="E11" s="72">
        <v>44714</v>
      </c>
      <c r="F11" s="72">
        <v>44735</v>
      </c>
      <c r="G11" s="72">
        <v>44742</v>
      </c>
      <c r="H11" s="393">
        <v>321</v>
      </c>
      <c r="I11" s="138" t="s">
        <v>14</v>
      </c>
      <c r="J11" s="138" t="s">
        <v>237</v>
      </c>
      <c r="K11" s="77" t="s">
        <v>808</v>
      </c>
      <c r="L11" s="139" t="s">
        <v>16</v>
      </c>
      <c r="M11" s="145"/>
      <c r="N11" s="411"/>
      <c r="O11" s="413"/>
      <c r="P11" s="411"/>
      <c r="Q11" s="415"/>
      <c r="R11" s="72">
        <v>44682</v>
      </c>
      <c r="S11" s="417"/>
    </row>
    <row r="12" spans="1:19" ht="159.5">
      <c r="A12" s="72">
        <v>44742</v>
      </c>
      <c r="B12" s="114" t="s">
        <v>799</v>
      </c>
      <c r="C12" s="114" t="s">
        <v>2</v>
      </c>
      <c r="D12" s="72">
        <v>44690</v>
      </c>
      <c r="E12" s="72">
        <v>44714</v>
      </c>
      <c r="F12" s="72">
        <v>44735</v>
      </c>
      <c r="G12" s="72">
        <v>44742</v>
      </c>
      <c r="H12" s="393">
        <v>30</v>
      </c>
      <c r="I12" s="138" t="s">
        <v>153</v>
      </c>
      <c r="J12" s="138" t="s">
        <v>154</v>
      </c>
      <c r="K12" s="77" t="s">
        <v>796</v>
      </c>
      <c r="L12" s="139" t="s">
        <v>16</v>
      </c>
      <c r="M12" s="139" t="s">
        <v>16</v>
      </c>
      <c r="N12" s="411"/>
      <c r="O12" s="413"/>
      <c r="P12" s="411"/>
      <c r="Q12" s="415"/>
      <c r="R12" s="417"/>
      <c r="S12" s="417"/>
    </row>
    <row r="13" spans="1:19" ht="29">
      <c r="A13" s="72">
        <v>44742</v>
      </c>
      <c r="B13" s="114" t="s">
        <v>799</v>
      </c>
      <c r="C13" s="114" t="s">
        <v>2</v>
      </c>
      <c r="D13" s="72">
        <v>44690</v>
      </c>
      <c r="E13" s="72">
        <v>44714</v>
      </c>
      <c r="F13" s="72">
        <v>44735</v>
      </c>
      <c r="G13" s="72">
        <v>44742</v>
      </c>
      <c r="H13" s="393">
        <v>46</v>
      </c>
      <c r="I13" s="138" t="s">
        <v>46</v>
      </c>
      <c r="J13" s="138" t="s">
        <v>268</v>
      </c>
      <c r="K13" s="77" t="s">
        <v>797</v>
      </c>
      <c r="L13" s="139" t="s">
        <v>16</v>
      </c>
      <c r="M13" s="145"/>
      <c r="N13" s="411"/>
      <c r="O13" s="413"/>
      <c r="P13" s="411"/>
      <c r="Q13" s="415"/>
      <c r="R13" s="417"/>
      <c r="S13" s="417"/>
    </row>
    <row r="14" spans="1:19" ht="29">
      <c r="A14" s="72">
        <v>44742</v>
      </c>
      <c r="B14" s="114" t="s">
        <v>799</v>
      </c>
      <c r="C14" s="114" t="s">
        <v>2</v>
      </c>
      <c r="D14" s="72">
        <v>44690</v>
      </c>
      <c r="E14" s="72">
        <v>44714</v>
      </c>
      <c r="F14" s="72">
        <v>44735</v>
      </c>
      <c r="G14" s="72">
        <v>44742</v>
      </c>
      <c r="H14" s="393">
        <v>47</v>
      </c>
      <c r="I14" s="138" t="s">
        <v>46</v>
      </c>
      <c r="J14" s="138" t="s">
        <v>342</v>
      </c>
      <c r="K14" s="77" t="s">
        <v>798</v>
      </c>
      <c r="L14" s="139" t="s">
        <v>16</v>
      </c>
      <c r="M14" s="145"/>
      <c r="N14" s="411"/>
      <c r="O14" s="413"/>
      <c r="P14" s="411"/>
      <c r="Q14" s="415"/>
      <c r="R14" s="417"/>
      <c r="S14" s="417"/>
    </row>
    <row r="15" spans="1:19" ht="87">
      <c r="A15" s="72">
        <v>44742</v>
      </c>
      <c r="B15" s="114"/>
      <c r="C15" s="114" t="s">
        <v>1</v>
      </c>
      <c r="D15" s="72">
        <v>44690</v>
      </c>
      <c r="E15" s="72">
        <v>44714</v>
      </c>
      <c r="F15" s="72">
        <v>44735</v>
      </c>
      <c r="G15" s="72">
        <v>44742</v>
      </c>
      <c r="H15" s="393"/>
      <c r="I15" s="138" t="s">
        <v>153</v>
      </c>
      <c r="J15" s="138" t="s">
        <v>154</v>
      </c>
      <c r="K15" s="409" t="s">
        <v>800</v>
      </c>
      <c r="L15" s="139" t="s">
        <v>16</v>
      </c>
      <c r="M15" s="139" t="s">
        <v>16</v>
      </c>
      <c r="N15" s="411"/>
      <c r="O15" s="413"/>
      <c r="P15" s="414"/>
      <c r="Q15" s="416"/>
      <c r="R15" s="417"/>
      <c r="S15" s="417"/>
    </row>
    <row r="16" spans="1:19" ht="28.5">
      <c r="A16" s="72">
        <v>44742</v>
      </c>
      <c r="B16" s="114"/>
      <c r="C16" s="114" t="s">
        <v>1</v>
      </c>
      <c r="D16" s="72">
        <v>44690</v>
      </c>
      <c r="E16" s="72">
        <v>44714</v>
      </c>
      <c r="F16" s="72">
        <v>44735</v>
      </c>
      <c r="G16" s="72">
        <v>44742</v>
      </c>
      <c r="H16" s="393"/>
      <c r="I16" s="138" t="s">
        <v>385</v>
      </c>
      <c r="J16" s="138" t="s">
        <v>119</v>
      </c>
      <c r="K16" s="77" t="s">
        <v>801</v>
      </c>
      <c r="L16" s="139" t="s">
        <v>16</v>
      </c>
      <c r="M16" s="421"/>
      <c r="N16" s="420"/>
      <c r="O16" s="422"/>
      <c r="P16" s="420"/>
      <c r="Q16" s="423"/>
      <c r="R16" s="424"/>
      <c r="S16" s="424"/>
    </row>
    <row r="17" spans="1:19" ht="58">
      <c r="A17" s="72">
        <v>44742</v>
      </c>
      <c r="B17" s="114" t="s">
        <v>811</v>
      </c>
      <c r="C17" s="114" t="s">
        <v>492</v>
      </c>
      <c r="D17" s="72">
        <v>44690</v>
      </c>
      <c r="E17" s="72">
        <v>44714</v>
      </c>
      <c r="F17" s="72">
        <v>44735</v>
      </c>
      <c r="G17" s="72">
        <v>44742</v>
      </c>
      <c r="H17" s="393"/>
      <c r="I17" s="138"/>
      <c r="J17" s="138"/>
      <c r="K17" s="409" t="s">
        <v>810</v>
      </c>
      <c r="L17" s="236"/>
      <c r="M17" s="145"/>
      <c r="N17" s="236"/>
      <c r="O17" s="139"/>
      <c r="P17" s="145"/>
      <c r="Q17" s="110"/>
      <c r="R17" s="72"/>
      <c r="S17" s="72"/>
    </row>
    <row r="18" spans="1:19" ht="87">
      <c r="A18" s="72">
        <v>44742</v>
      </c>
      <c r="B18" s="114" t="s">
        <v>799</v>
      </c>
      <c r="C18" s="114" t="s">
        <v>2</v>
      </c>
      <c r="D18" s="72">
        <v>44690</v>
      </c>
      <c r="E18" s="72">
        <v>44714</v>
      </c>
      <c r="F18" s="72">
        <v>44735</v>
      </c>
      <c r="G18" s="72">
        <v>44742</v>
      </c>
      <c r="H18" s="393">
        <v>52</v>
      </c>
      <c r="I18" s="138" t="s">
        <v>196</v>
      </c>
      <c r="J18" s="138" t="s">
        <v>237</v>
      </c>
      <c r="K18" s="77" t="s">
        <v>813</v>
      </c>
      <c r="L18" s="139" t="s">
        <v>16</v>
      </c>
      <c r="M18" s="145"/>
      <c r="N18" s="236"/>
      <c r="O18" s="139" t="s">
        <v>16</v>
      </c>
      <c r="P18" s="145"/>
      <c r="Q18" s="110"/>
      <c r="R18" s="72"/>
      <c r="S18" s="72"/>
    </row>
  </sheetData>
  <dataValidations count="1">
    <dataValidation type="list" allowBlank="1" showInputMessage="1" showErrorMessage="1" sqref="C2:C18" xr:uid="{00000000-0002-0000-0B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17"/>
  <sheetViews>
    <sheetView workbookViewId="0">
      <selection activeCell="R7" sqref="R7"/>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43.5">
      <c r="A2" s="72">
        <v>44594</v>
      </c>
      <c r="B2" s="114" t="s">
        <v>500</v>
      </c>
      <c r="C2" s="114" t="s">
        <v>2</v>
      </c>
      <c r="D2" s="72">
        <v>44579</v>
      </c>
      <c r="E2" s="72">
        <v>44587</v>
      </c>
      <c r="F2" s="72">
        <v>44592</v>
      </c>
      <c r="G2" s="72">
        <v>44594</v>
      </c>
      <c r="H2" s="393">
        <v>314</v>
      </c>
      <c r="I2" s="245" t="s">
        <v>14</v>
      </c>
      <c r="J2" s="245" t="s">
        <v>237</v>
      </c>
      <c r="K2" s="77" t="s">
        <v>794</v>
      </c>
      <c r="L2" s="139" t="s">
        <v>16</v>
      </c>
      <c r="M2" s="370"/>
      <c r="N2" s="369"/>
      <c r="O2" s="139" t="s">
        <v>16</v>
      </c>
      <c r="P2" s="371"/>
      <c r="Q2" s="363"/>
      <c r="R2" s="72">
        <v>44593</v>
      </c>
      <c r="S2" s="72">
        <v>44594</v>
      </c>
    </row>
    <row r="3" spans="1:19" ht="28.5">
      <c r="A3" s="72"/>
      <c r="B3" s="114"/>
      <c r="C3" s="114"/>
      <c r="D3" s="72"/>
      <c r="E3" s="72"/>
      <c r="F3" s="72"/>
      <c r="G3" s="72"/>
      <c r="H3" s="393"/>
      <c r="I3" s="138"/>
      <c r="J3" s="138"/>
      <c r="K3" s="130"/>
      <c r="L3" s="139"/>
      <c r="M3" s="370"/>
      <c r="N3" s="369"/>
      <c r="O3" s="139"/>
      <c r="P3" s="371"/>
      <c r="Q3" s="363"/>
      <c r="R3" s="72"/>
      <c r="S3" s="72"/>
    </row>
    <row r="4" spans="1:19" ht="28.5">
      <c r="A4" s="72"/>
      <c r="B4" s="114"/>
      <c r="C4" s="114"/>
      <c r="D4" s="72"/>
      <c r="E4" s="72"/>
      <c r="F4" s="72"/>
      <c r="G4" s="72"/>
      <c r="H4" s="393"/>
      <c r="I4" s="138"/>
      <c r="J4" s="138"/>
      <c r="K4" s="130"/>
      <c r="L4" s="139"/>
      <c r="M4" s="370"/>
      <c r="N4" s="369"/>
      <c r="O4" s="139"/>
      <c r="P4" s="406"/>
      <c r="Q4" s="363"/>
      <c r="R4" s="72"/>
      <c r="S4" s="72"/>
    </row>
    <row r="5" spans="1:19" ht="28.5">
      <c r="A5" s="72"/>
      <c r="B5" s="114"/>
      <c r="C5" s="114"/>
      <c r="D5" s="72"/>
      <c r="E5" s="72"/>
      <c r="F5" s="72"/>
      <c r="G5" s="72"/>
      <c r="H5" s="393"/>
      <c r="I5" s="407"/>
      <c r="J5" s="407"/>
      <c r="K5" s="130"/>
      <c r="L5" s="139"/>
      <c r="M5" s="412"/>
      <c r="N5" s="411"/>
      <c r="O5" s="413"/>
      <c r="P5" s="411"/>
      <c r="Q5" s="415"/>
      <c r="R5" s="417"/>
      <c r="S5" s="417"/>
    </row>
    <row r="6" spans="1:19" ht="28.5">
      <c r="A6" s="72"/>
      <c r="B6" s="114"/>
      <c r="C6" s="114"/>
      <c r="D6" s="72"/>
      <c r="E6" s="72"/>
      <c r="F6" s="72"/>
      <c r="G6" s="72"/>
      <c r="H6" s="393"/>
      <c r="I6" s="407"/>
      <c r="J6" s="407"/>
      <c r="K6" s="409"/>
      <c r="L6" s="139"/>
      <c r="M6" s="412"/>
      <c r="N6" s="411"/>
      <c r="O6" s="413"/>
      <c r="P6" s="411"/>
      <c r="Q6" s="415"/>
      <c r="R6" s="417"/>
      <c r="S6" s="417"/>
    </row>
    <row r="7" spans="1:19" ht="28.5">
      <c r="A7" s="72"/>
      <c r="B7" s="114"/>
      <c r="C7" s="114"/>
      <c r="D7" s="72"/>
      <c r="E7" s="72"/>
      <c r="F7" s="72"/>
      <c r="G7" s="72"/>
      <c r="H7" s="393"/>
      <c r="I7" s="407"/>
      <c r="J7" s="407"/>
      <c r="K7" s="410"/>
      <c r="L7" s="139"/>
      <c r="M7" s="412"/>
      <c r="N7" s="411"/>
      <c r="O7" s="413"/>
      <c r="P7" s="411"/>
      <c r="Q7" s="415"/>
      <c r="R7" s="417"/>
      <c r="S7" s="417"/>
    </row>
    <row r="8" spans="1:19" ht="28.5">
      <c r="A8" s="72"/>
      <c r="B8" s="114"/>
      <c r="C8" s="114"/>
      <c r="D8" s="72"/>
      <c r="E8" s="72"/>
      <c r="F8" s="72"/>
      <c r="G8" s="72"/>
      <c r="H8" s="393"/>
      <c r="I8" s="407"/>
      <c r="J8" s="407"/>
      <c r="K8" s="409"/>
      <c r="L8" s="139"/>
      <c r="M8" s="412"/>
      <c r="N8" s="411"/>
      <c r="O8" s="413"/>
      <c r="P8" s="411"/>
      <c r="Q8" s="415"/>
      <c r="R8" s="418"/>
      <c r="S8" s="417"/>
    </row>
    <row r="9" spans="1:19" ht="28.5">
      <c r="A9" s="72"/>
      <c r="B9" s="114"/>
      <c r="C9" s="114"/>
      <c r="D9" s="72"/>
      <c r="E9" s="72"/>
      <c r="F9" s="72"/>
      <c r="G9" s="72"/>
      <c r="H9" s="393"/>
      <c r="I9" s="407"/>
      <c r="J9" s="407"/>
      <c r="K9" s="409"/>
      <c r="L9" s="139"/>
      <c r="M9" s="412"/>
      <c r="N9" s="411"/>
      <c r="O9" s="413"/>
      <c r="P9" s="411"/>
      <c r="Q9" s="415"/>
      <c r="R9" s="417"/>
      <c r="S9" s="417"/>
    </row>
    <row r="10" spans="1:19" ht="28.5">
      <c r="A10" s="72"/>
      <c r="B10" s="114"/>
      <c r="C10" s="114"/>
      <c r="D10" s="72"/>
      <c r="E10" s="72"/>
      <c r="F10" s="72"/>
      <c r="G10" s="72"/>
      <c r="H10" s="393"/>
      <c r="I10" s="407"/>
      <c r="J10" s="407"/>
      <c r="K10" s="409"/>
      <c r="L10" s="139"/>
      <c r="M10" s="412"/>
      <c r="N10" s="411"/>
      <c r="O10" s="413"/>
      <c r="P10" s="411"/>
      <c r="Q10" s="415"/>
      <c r="R10" s="417"/>
      <c r="S10" s="417"/>
    </row>
    <row r="11" spans="1:19" ht="28.5">
      <c r="A11" s="72"/>
      <c r="B11" s="114"/>
      <c r="C11" s="114"/>
      <c r="D11" s="72"/>
      <c r="E11" s="72"/>
      <c r="F11" s="72"/>
      <c r="G11" s="72"/>
      <c r="H11" s="393"/>
      <c r="I11" s="407"/>
      <c r="J11" s="407"/>
      <c r="K11" s="409"/>
      <c r="L11" s="139"/>
      <c r="M11" s="412"/>
      <c r="N11" s="411"/>
      <c r="O11" s="413"/>
      <c r="P11" s="411"/>
      <c r="Q11" s="415"/>
      <c r="R11" s="417"/>
      <c r="S11" s="417"/>
    </row>
    <row r="12" spans="1:19" ht="28.5">
      <c r="A12" s="72"/>
      <c r="B12" s="114"/>
      <c r="C12" s="114"/>
      <c r="D12" s="72"/>
      <c r="E12" s="72"/>
      <c r="F12" s="72"/>
      <c r="G12" s="72"/>
      <c r="H12" s="393"/>
      <c r="I12" s="407"/>
      <c r="J12" s="407"/>
      <c r="K12" s="409"/>
      <c r="L12" s="139"/>
      <c r="M12" s="412"/>
      <c r="N12" s="411"/>
      <c r="O12" s="413"/>
      <c r="P12" s="411"/>
      <c r="Q12" s="415"/>
      <c r="R12" s="417"/>
      <c r="S12" s="417"/>
    </row>
    <row r="13" spans="1:19" ht="28.5">
      <c r="A13" s="72"/>
      <c r="B13" s="114"/>
      <c r="C13" s="114"/>
      <c r="D13" s="72"/>
      <c r="E13" s="72"/>
      <c r="F13" s="72"/>
      <c r="G13" s="72"/>
      <c r="H13" s="393"/>
      <c r="I13" s="407"/>
      <c r="J13" s="407"/>
      <c r="K13" s="409"/>
      <c r="L13" s="139"/>
      <c r="M13" s="412"/>
      <c r="N13" s="411"/>
      <c r="O13" s="413"/>
      <c r="P13" s="411"/>
      <c r="Q13" s="415"/>
      <c r="R13" s="417"/>
      <c r="S13" s="417"/>
    </row>
    <row r="14" spans="1:19" ht="28.5">
      <c r="A14" s="72"/>
      <c r="B14" s="114"/>
      <c r="C14" s="114"/>
      <c r="D14" s="72"/>
      <c r="E14" s="72"/>
      <c r="F14" s="72"/>
      <c r="G14" s="72"/>
      <c r="H14" s="393"/>
      <c r="I14" s="407"/>
      <c r="J14" s="407"/>
      <c r="K14" s="409"/>
      <c r="L14" s="139"/>
      <c r="M14" s="412"/>
      <c r="N14" s="411"/>
      <c r="O14" s="413"/>
      <c r="P14" s="411"/>
      <c r="Q14" s="415"/>
      <c r="R14" s="417"/>
      <c r="S14" s="417"/>
    </row>
    <row r="15" spans="1:19" ht="28.5">
      <c r="A15" s="72"/>
      <c r="B15" s="114"/>
      <c r="C15" s="114"/>
      <c r="D15" s="72"/>
      <c r="E15" s="72"/>
      <c r="F15" s="72"/>
      <c r="G15" s="72"/>
      <c r="H15" s="393"/>
      <c r="I15" s="408"/>
      <c r="J15" s="408"/>
      <c r="K15" s="409"/>
      <c r="L15" s="139"/>
      <c r="M15" s="412"/>
      <c r="N15" s="411"/>
      <c r="O15" s="413"/>
      <c r="P15" s="411"/>
      <c r="Q15" s="415"/>
      <c r="R15" s="417"/>
      <c r="S15" s="417"/>
    </row>
    <row r="16" spans="1:19" ht="28.5">
      <c r="A16" s="72"/>
      <c r="B16" s="114"/>
      <c r="C16" s="114"/>
      <c r="D16" s="72"/>
      <c r="E16" s="72"/>
      <c r="F16" s="72"/>
      <c r="G16" s="72"/>
      <c r="H16" s="393"/>
      <c r="I16" s="408"/>
      <c r="J16" s="408"/>
      <c r="K16" s="409"/>
      <c r="L16" s="139"/>
      <c r="M16" s="412"/>
      <c r="N16" s="411"/>
      <c r="O16" s="413"/>
      <c r="P16" s="414"/>
      <c r="Q16" s="416"/>
      <c r="R16" s="417"/>
      <c r="S16" s="417"/>
    </row>
    <row r="17" spans="1:19" ht="28.5">
      <c r="A17" s="72"/>
      <c r="B17" s="114"/>
      <c r="C17" s="114"/>
      <c r="D17" s="72"/>
      <c r="E17" s="72"/>
      <c r="F17" s="72"/>
      <c r="G17" s="72"/>
      <c r="H17" s="393"/>
      <c r="I17" s="140"/>
      <c r="J17" s="140"/>
      <c r="K17" s="419"/>
      <c r="L17" s="139"/>
      <c r="M17" s="421"/>
      <c r="N17" s="420"/>
      <c r="O17" s="422"/>
      <c r="P17" s="420"/>
      <c r="Q17" s="423"/>
      <c r="R17" s="424"/>
      <c r="S17" s="424"/>
    </row>
  </sheetData>
  <dataValidations count="1">
    <dataValidation type="list" allowBlank="1" showInputMessage="1" showErrorMessage="1" sqref="C2:C17" xr:uid="{00000000-0002-0000-0C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7"/>
  <sheetViews>
    <sheetView topLeftCell="H1" workbookViewId="0">
      <selection activeCell="L7" sqref="L7"/>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9">
      <c r="A2" s="72">
        <v>44553</v>
      </c>
      <c r="B2" s="114" t="s">
        <v>500</v>
      </c>
      <c r="C2" s="114" t="s">
        <v>2</v>
      </c>
      <c r="D2" s="72">
        <v>44524</v>
      </c>
      <c r="E2" s="72">
        <v>44543</v>
      </c>
      <c r="F2" s="72">
        <v>44549</v>
      </c>
      <c r="G2" s="72">
        <v>44553</v>
      </c>
      <c r="H2" s="393">
        <v>310</v>
      </c>
      <c r="I2" s="138" t="s">
        <v>39</v>
      </c>
      <c r="J2" s="138" t="s">
        <v>261</v>
      </c>
      <c r="K2" s="425" t="s">
        <v>783</v>
      </c>
      <c r="L2" s="426"/>
      <c r="M2" s="370"/>
      <c r="N2" s="139" t="s">
        <v>16</v>
      </c>
      <c r="O2" s="139"/>
      <c r="P2" s="371"/>
      <c r="Q2" s="363"/>
      <c r="R2" s="427"/>
      <c r="S2" s="72">
        <v>44553</v>
      </c>
    </row>
    <row r="3" spans="1:19" ht="28.5">
      <c r="A3" s="72">
        <v>44553</v>
      </c>
      <c r="B3" s="114" t="s">
        <v>500</v>
      </c>
      <c r="C3" s="114" t="s">
        <v>2</v>
      </c>
      <c r="D3" s="72">
        <v>44524</v>
      </c>
      <c r="E3" s="72">
        <v>44543</v>
      </c>
      <c r="F3" s="72">
        <v>44549</v>
      </c>
      <c r="G3" s="72">
        <v>44553</v>
      </c>
      <c r="H3" s="393">
        <v>311</v>
      </c>
      <c r="I3" s="138" t="s">
        <v>17</v>
      </c>
      <c r="J3" s="138" t="s">
        <v>137</v>
      </c>
      <c r="K3" s="138" t="s">
        <v>790</v>
      </c>
      <c r="L3" s="139"/>
      <c r="M3" s="139" t="s">
        <v>16</v>
      </c>
      <c r="N3" s="369"/>
      <c r="O3" s="139"/>
      <c r="P3" s="371"/>
      <c r="Q3" s="363"/>
      <c r="R3" s="72"/>
      <c r="S3" s="72">
        <v>44553</v>
      </c>
    </row>
    <row r="4" spans="1:19" ht="28.5">
      <c r="A4" s="72">
        <v>44553</v>
      </c>
      <c r="B4" s="114" t="s">
        <v>500</v>
      </c>
      <c r="C4" s="114" t="s">
        <v>2</v>
      </c>
      <c r="D4" s="72">
        <v>44524</v>
      </c>
      <c r="E4" s="72">
        <v>44543</v>
      </c>
      <c r="F4" s="72">
        <v>44549</v>
      </c>
      <c r="G4" s="72">
        <v>44553</v>
      </c>
      <c r="H4" s="393">
        <v>312</v>
      </c>
      <c r="I4" s="138" t="s">
        <v>17</v>
      </c>
      <c r="J4" s="138" t="s">
        <v>19</v>
      </c>
      <c r="K4" s="77" t="s">
        <v>792</v>
      </c>
      <c r="L4" s="139"/>
      <c r="M4" s="139" t="s">
        <v>16</v>
      </c>
      <c r="N4" s="369"/>
      <c r="O4" s="139"/>
      <c r="P4" s="406"/>
      <c r="Q4" s="363"/>
      <c r="R4" s="72"/>
      <c r="S4" s="72">
        <v>44553</v>
      </c>
    </row>
    <row r="5" spans="1:19" ht="29">
      <c r="A5" s="72">
        <v>44553</v>
      </c>
      <c r="B5" s="114" t="s">
        <v>500</v>
      </c>
      <c r="C5" s="114" t="s">
        <v>2</v>
      </c>
      <c r="D5" s="72">
        <v>44524</v>
      </c>
      <c r="E5" s="72">
        <v>44543</v>
      </c>
      <c r="F5" s="72">
        <v>44549</v>
      </c>
      <c r="G5" s="72">
        <v>44553</v>
      </c>
      <c r="H5" s="393">
        <v>313</v>
      </c>
      <c r="I5" s="245" t="s">
        <v>14</v>
      </c>
      <c r="J5" s="245" t="s">
        <v>237</v>
      </c>
      <c r="K5" s="77" t="s">
        <v>793</v>
      </c>
      <c r="L5" s="139" t="s">
        <v>16</v>
      </c>
      <c r="M5" s="405"/>
      <c r="N5" s="405"/>
      <c r="O5" s="139" t="s">
        <v>16</v>
      </c>
      <c r="P5" s="405"/>
      <c r="Q5" s="363"/>
      <c r="R5" s="110">
        <v>44454</v>
      </c>
      <c r="S5" s="72">
        <v>44553</v>
      </c>
    </row>
    <row r="6" spans="1:19" ht="28.5">
      <c r="A6" s="72"/>
      <c r="B6" s="114"/>
      <c r="C6" s="114"/>
      <c r="D6" s="72"/>
      <c r="E6" s="72"/>
      <c r="F6" s="72"/>
      <c r="G6" s="72"/>
      <c r="H6" s="393"/>
      <c r="I6" s="407"/>
      <c r="J6" s="407"/>
      <c r="K6" s="409"/>
      <c r="L6" s="139"/>
      <c r="M6" s="412"/>
      <c r="N6" s="411"/>
      <c r="O6" s="413"/>
      <c r="P6" s="411"/>
      <c r="Q6" s="415"/>
      <c r="R6" s="417"/>
      <c r="S6" s="417"/>
    </row>
    <row r="7" spans="1:19" ht="28.5">
      <c r="A7" s="72"/>
      <c r="B7" s="114"/>
      <c r="C7" s="114"/>
      <c r="D7" s="72"/>
      <c r="E7" s="72"/>
      <c r="F7" s="72"/>
      <c r="G7" s="72"/>
      <c r="H7" s="393"/>
      <c r="I7" s="407"/>
      <c r="J7" s="407"/>
      <c r="K7" s="410"/>
      <c r="L7" s="139"/>
      <c r="M7" s="412"/>
      <c r="N7" s="411"/>
      <c r="O7" s="413"/>
      <c r="P7" s="411"/>
      <c r="Q7" s="415"/>
      <c r="R7" s="417"/>
      <c r="S7" s="417"/>
    </row>
    <row r="8" spans="1:19" ht="28.5">
      <c r="A8" s="72"/>
      <c r="B8" s="114"/>
      <c r="C8" s="114"/>
      <c r="D8" s="72"/>
      <c r="E8" s="72"/>
      <c r="F8" s="72"/>
      <c r="G8" s="72"/>
      <c r="H8" s="393"/>
      <c r="I8" s="407"/>
      <c r="J8" s="407"/>
      <c r="K8" s="409"/>
      <c r="L8" s="139"/>
      <c r="M8" s="412"/>
      <c r="N8" s="411"/>
      <c r="O8" s="413"/>
      <c r="P8" s="411"/>
      <c r="Q8" s="415"/>
      <c r="R8" s="418"/>
      <c r="S8" s="417"/>
    </row>
    <row r="9" spans="1:19" ht="28.5">
      <c r="A9" s="72"/>
      <c r="B9" s="114"/>
      <c r="C9" s="114"/>
      <c r="D9" s="72"/>
      <c r="E9" s="72"/>
      <c r="F9" s="72"/>
      <c r="G9" s="72"/>
      <c r="H9" s="393"/>
      <c r="I9" s="407"/>
      <c r="J9" s="407"/>
      <c r="K9" s="409"/>
      <c r="L9" s="139"/>
      <c r="M9" s="412"/>
      <c r="N9" s="411"/>
      <c r="O9" s="413"/>
      <c r="P9" s="411"/>
      <c r="Q9" s="415"/>
      <c r="R9" s="417"/>
      <c r="S9" s="417"/>
    </row>
    <row r="10" spans="1:19" ht="28.5">
      <c r="A10" s="72"/>
      <c r="B10" s="114"/>
      <c r="C10" s="114"/>
      <c r="D10" s="72"/>
      <c r="E10" s="72"/>
      <c r="F10" s="72"/>
      <c r="G10" s="72"/>
      <c r="H10" s="393"/>
      <c r="I10" s="407"/>
      <c r="J10" s="407"/>
      <c r="K10" s="409"/>
      <c r="L10" s="139"/>
      <c r="M10" s="412"/>
      <c r="N10" s="411"/>
      <c r="O10" s="413"/>
      <c r="P10" s="411"/>
      <c r="Q10" s="415"/>
      <c r="R10" s="417"/>
      <c r="S10" s="417"/>
    </row>
    <row r="11" spans="1:19" ht="28.5">
      <c r="A11" s="72"/>
      <c r="B11" s="114"/>
      <c r="C11" s="114"/>
      <c r="D11" s="72"/>
      <c r="E11" s="72"/>
      <c r="F11" s="72"/>
      <c r="G11" s="72"/>
      <c r="H11" s="393"/>
      <c r="I11" s="407"/>
      <c r="J11" s="407"/>
      <c r="K11" s="409"/>
      <c r="L11" s="139"/>
      <c r="M11" s="412"/>
      <c r="N11" s="411"/>
      <c r="O11" s="413"/>
      <c r="P11" s="411"/>
      <c r="Q11" s="415"/>
      <c r="R11" s="417"/>
      <c r="S11" s="417"/>
    </row>
    <row r="12" spans="1:19" ht="28.5">
      <c r="A12" s="72"/>
      <c r="B12" s="114"/>
      <c r="C12" s="114"/>
      <c r="D12" s="72"/>
      <c r="E12" s="72"/>
      <c r="F12" s="72"/>
      <c r="G12" s="72"/>
      <c r="H12" s="393"/>
      <c r="I12" s="407"/>
      <c r="J12" s="407"/>
      <c r="K12" s="409"/>
      <c r="L12" s="139"/>
      <c r="M12" s="412"/>
      <c r="N12" s="411"/>
      <c r="O12" s="413"/>
      <c r="P12" s="411"/>
      <c r="Q12" s="415"/>
      <c r="R12" s="417"/>
      <c r="S12" s="417"/>
    </row>
    <row r="13" spans="1:19" ht="28.5">
      <c r="A13" s="72"/>
      <c r="B13" s="114"/>
      <c r="C13" s="114"/>
      <c r="D13" s="72"/>
      <c r="E13" s="72"/>
      <c r="F13" s="72"/>
      <c r="G13" s="72"/>
      <c r="H13" s="393"/>
      <c r="I13" s="407"/>
      <c r="J13" s="407"/>
      <c r="K13" s="409"/>
      <c r="L13" s="139"/>
      <c r="M13" s="412"/>
      <c r="N13" s="411"/>
      <c r="O13" s="413"/>
      <c r="P13" s="411"/>
      <c r="Q13" s="415"/>
      <c r="R13" s="417"/>
      <c r="S13" s="417"/>
    </row>
    <row r="14" spans="1:19" ht="28.5">
      <c r="A14" s="72"/>
      <c r="B14" s="114"/>
      <c r="C14" s="114"/>
      <c r="D14" s="72"/>
      <c r="E14" s="72"/>
      <c r="F14" s="72"/>
      <c r="G14" s="72"/>
      <c r="H14" s="393"/>
      <c r="I14" s="407"/>
      <c r="J14" s="407"/>
      <c r="K14" s="409"/>
      <c r="L14" s="139"/>
      <c r="M14" s="412"/>
      <c r="N14" s="411"/>
      <c r="O14" s="413"/>
      <c r="P14" s="411"/>
      <c r="Q14" s="415"/>
      <c r="R14" s="417"/>
      <c r="S14" s="417"/>
    </row>
    <row r="15" spans="1:19" ht="28.5">
      <c r="A15" s="72"/>
      <c r="B15" s="114"/>
      <c r="C15" s="114"/>
      <c r="D15" s="72"/>
      <c r="E15" s="72"/>
      <c r="F15" s="72"/>
      <c r="G15" s="72"/>
      <c r="H15" s="393"/>
      <c r="I15" s="408"/>
      <c r="J15" s="408"/>
      <c r="K15" s="409"/>
      <c r="L15" s="139"/>
      <c r="M15" s="412"/>
      <c r="N15" s="411"/>
      <c r="O15" s="413"/>
      <c r="P15" s="411"/>
      <c r="Q15" s="415"/>
      <c r="R15" s="417"/>
      <c r="S15" s="417"/>
    </row>
    <row r="16" spans="1:19" ht="28.5">
      <c r="A16" s="72"/>
      <c r="B16" s="114"/>
      <c r="C16" s="114"/>
      <c r="D16" s="72"/>
      <c r="E16" s="72"/>
      <c r="F16" s="72"/>
      <c r="G16" s="72"/>
      <c r="H16" s="393"/>
      <c r="I16" s="408"/>
      <c r="J16" s="408"/>
      <c r="K16" s="409"/>
      <c r="L16" s="139"/>
      <c r="M16" s="412"/>
      <c r="N16" s="411"/>
      <c r="O16" s="413"/>
      <c r="P16" s="414"/>
      <c r="Q16" s="416"/>
      <c r="R16" s="417"/>
      <c r="S16" s="417"/>
    </row>
    <row r="17" spans="1:19" ht="28.5">
      <c r="A17" s="72"/>
      <c r="B17" s="114"/>
      <c r="C17" s="114"/>
      <c r="D17" s="72"/>
      <c r="E17" s="72"/>
      <c r="F17" s="72"/>
      <c r="G17" s="72"/>
      <c r="H17" s="393"/>
      <c r="I17" s="140"/>
      <c r="J17" s="140"/>
      <c r="K17" s="419"/>
      <c r="L17" s="139"/>
      <c r="M17" s="421"/>
      <c r="N17" s="420"/>
      <c r="O17" s="422"/>
      <c r="P17" s="420"/>
      <c r="Q17" s="423"/>
      <c r="R17" s="424"/>
      <c r="S17" s="424"/>
    </row>
  </sheetData>
  <dataValidations count="1">
    <dataValidation type="list" allowBlank="1" showInputMessage="1" showErrorMessage="1" sqref="C2:C17" xr:uid="{00000000-0002-0000-0D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17"/>
  <sheetViews>
    <sheetView workbookViewId="0">
      <selection activeCell="A7" sqref="A7"/>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9">
      <c r="A2" s="72">
        <v>44528</v>
      </c>
      <c r="B2" s="114" t="s">
        <v>500</v>
      </c>
      <c r="C2" s="114" t="s">
        <v>2</v>
      </c>
      <c r="D2" s="72">
        <v>44517</v>
      </c>
      <c r="E2" s="72">
        <v>44524</v>
      </c>
      <c r="F2" s="72">
        <v>44524</v>
      </c>
      <c r="G2" s="72">
        <v>44528</v>
      </c>
      <c r="H2" s="393">
        <v>309</v>
      </c>
      <c r="I2" s="245" t="s">
        <v>14</v>
      </c>
      <c r="J2" s="245" t="s">
        <v>237</v>
      </c>
      <c r="K2" s="77" t="s">
        <v>789</v>
      </c>
      <c r="L2" s="139" t="s">
        <v>16</v>
      </c>
      <c r="M2" s="370"/>
      <c r="N2" s="369"/>
      <c r="O2" s="139"/>
      <c r="P2" s="371"/>
      <c r="Q2" s="363"/>
      <c r="R2" s="72">
        <v>44197</v>
      </c>
      <c r="S2" s="72"/>
    </row>
    <row r="3" spans="1:19" ht="28.5">
      <c r="A3" s="72"/>
      <c r="B3" s="114"/>
      <c r="C3" s="114"/>
      <c r="D3" s="72"/>
      <c r="E3" s="72"/>
      <c r="F3" s="72"/>
      <c r="G3" s="72"/>
      <c r="H3" s="393"/>
      <c r="I3" s="138"/>
      <c r="J3" s="138"/>
      <c r="K3" s="130"/>
      <c r="L3" s="139"/>
      <c r="M3" s="370"/>
      <c r="N3" s="369"/>
      <c r="O3" s="139"/>
      <c r="P3" s="371"/>
      <c r="Q3" s="363"/>
      <c r="R3" s="72"/>
      <c r="S3" s="72"/>
    </row>
    <row r="4" spans="1:19" ht="28.5">
      <c r="A4" s="72"/>
      <c r="B4" s="114"/>
      <c r="C4" s="114"/>
      <c r="D4" s="72"/>
      <c r="E4" s="72"/>
      <c r="F4" s="72"/>
      <c r="G4" s="72"/>
      <c r="H4" s="393"/>
      <c r="I4" s="138"/>
      <c r="J4" s="138"/>
      <c r="K4" s="130"/>
      <c r="L4" s="139"/>
      <c r="M4" s="370"/>
      <c r="N4" s="369"/>
      <c r="O4" s="139"/>
      <c r="P4" s="406"/>
      <c r="Q4" s="363"/>
      <c r="R4" s="72"/>
      <c r="S4" s="72"/>
    </row>
    <row r="5" spans="1:19" ht="28.5">
      <c r="A5" s="72"/>
      <c r="B5" s="114"/>
      <c r="C5" s="114"/>
      <c r="D5" s="72"/>
      <c r="E5" s="72"/>
      <c r="F5" s="72"/>
      <c r="G5" s="72"/>
      <c r="H5" s="393"/>
      <c r="I5" s="407"/>
      <c r="J5" s="407"/>
      <c r="K5" s="130"/>
      <c r="L5" s="139"/>
      <c r="M5" s="412"/>
      <c r="N5" s="411"/>
      <c r="O5" s="413"/>
      <c r="P5" s="411"/>
      <c r="Q5" s="415"/>
      <c r="R5" s="417"/>
      <c r="S5" s="417"/>
    </row>
    <row r="6" spans="1:19" ht="28.5">
      <c r="A6" s="72"/>
      <c r="B6" s="114"/>
      <c r="C6" s="114"/>
      <c r="D6" s="72"/>
      <c r="E6" s="72"/>
      <c r="F6" s="72"/>
      <c r="G6" s="72"/>
      <c r="H6" s="393"/>
      <c r="I6" s="407"/>
      <c r="J6" s="407"/>
      <c r="K6" s="409"/>
      <c r="L6" s="139"/>
      <c r="M6" s="412"/>
      <c r="N6" s="411"/>
      <c r="O6" s="413"/>
      <c r="P6" s="411"/>
      <c r="Q6" s="415"/>
      <c r="R6" s="417"/>
      <c r="S6" s="417"/>
    </row>
    <row r="7" spans="1:19" ht="28.5">
      <c r="A7" s="72"/>
      <c r="B7" s="114"/>
      <c r="C7" s="114"/>
      <c r="D7" s="72"/>
      <c r="E7" s="72"/>
      <c r="F7" s="72"/>
      <c r="G7" s="72"/>
      <c r="H7" s="393"/>
      <c r="I7" s="407"/>
      <c r="J7" s="407"/>
      <c r="K7" s="410"/>
      <c r="L7" s="139"/>
      <c r="M7" s="412"/>
      <c r="N7" s="411"/>
      <c r="O7" s="413"/>
      <c r="P7" s="411"/>
      <c r="Q7" s="415"/>
      <c r="R7" s="417"/>
      <c r="S7" s="417"/>
    </row>
    <row r="8" spans="1:19" ht="28.5">
      <c r="A8" s="72"/>
      <c r="B8" s="114"/>
      <c r="C8" s="114"/>
      <c r="D8" s="72"/>
      <c r="E8" s="72"/>
      <c r="F8" s="72"/>
      <c r="G8" s="72"/>
      <c r="H8" s="393"/>
      <c r="I8" s="407"/>
      <c r="J8" s="407"/>
      <c r="K8" s="409"/>
      <c r="L8" s="139"/>
      <c r="M8" s="412"/>
      <c r="N8" s="411"/>
      <c r="O8" s="413"/>
      <c r="P8" s="411"/>
      <c r="Q8" s="415"/>
      <c r="R8" s="418"/>
      <c r="S8" s="417"/>
    </row>
    <row r="9" spans="1:19" ht="28.5">
      <c r="A9" s="72"/>
      <c r="B9" s="114"/>
      <c r="C9" s="114"/>
      <c r="D9" s="72"/>
      <c r="E9" s="72"/>
      <c r="F9" s="72"/>
      <c r="G9" s="72"/>
      <c r="H9" s="393"/>
      <c r="I9" s="407"/>
      <c r="J9" s="407"/>
      <c r="K9" s="409"/>
      <c r="L9" s="139"/>
      <c r="M9" s="412"/>
      <c r="N9" s="411"/>
      <c r="O9" s="413"/>
      <c r="P9" s="411"/>
      <c r="Q9" s="415"/>
      <c r="R9" s="417"/>
      <c r="S9" s="417"/>
    </row>
    <row r="10" spans="1:19" ht="28.5">
      <c r="A10" s="72"/>
      <c r="B10" s="114"/>
      <c r="C10" s="114"/>
      <c r="D10" s="72"/>
      <c r="E10" s="72"/>
      <c r="F10" s="72"/>
      <c r="G10" s="72"/>
      <c r="H10" s="393"/>
      <c r="I10" s="407"/>
      <c r="J10" s="407"/>
      <c r="K10" s="409"/>
      <c r="L10" s="139"/>
      <c r="M10" s="412"/>
      <c r="N10" s="411"/>
      <c r="O10" s="413"/>
      <c r="P10" s="411"/>
      <c r="Q10" s="415"/>
      <c r="R10" s="417"/>
      <c r="S10" s="417"/>
    </row>
    <row r="11" spans="1:19" ht="28.5">
      <c r="A11" s="72"/>
      <c r="B11" s="114"/>
      <c r="C11" s="114"/>
      <c r="D11" s="72"/>
      <c r="E11" s="72"/>
      <c r="F11" s="72"/>
      <c r="G11" s="72"/>
      <c r="H11" s="393"/>
      <c r="I11" s="407"/>
      <c r="J11" s="407"/>
      <c r="K11" s="409"/>
      <c r="L11" s="139"/>
      <c r="M11" s="412"/>
      <c r="N11" s="411"/>
      <c r="O11" s="413"/>
      <c r="P11" s="411"/>
      <c r="Q11" s="415"/>
      <c r="R11" s="417"/>
      <c r="S11" s="417"/>
    </row>
    <row r="12" spans="1:19" ht="28.5">
      <c r="A12" s="72"/>
      <c r="B12" s="114"/>
      <c r="C12" s="114"/>
      <c r="D12" s="72"/>
      <c r="E12" s="72"/>
      <c r="F12" s="72"/>
      <c r="G12" s="72"/>
      <c r="H12" s="393"/>
      <c r="I12" s="407"/>
      <c r="J12" s="407"/>
      <c r="K12" s="409"/>
      <c r="L12" s="139"/>
      <c r="M12" s="412"/>
      <c r="N12" s="411"/>
      <c r="O12" s="413"/>
      <c r="P12" s="411"/>
      <c r="Q12" s="415"/>
      <c r="R12" s="417"/>
      <c r="S12" s="417"/>
    </row>
    <row r="13" spans="1:19" ht="28.5">
      <c r="A13" s="72"/>
      <c r="B13" s="114"/>
      <c r="C13" s="114"/>
      <c r="D13" s="72"/>
      <c r="E13" s="72"/>
      <c r="F13" s="72"/>
      <c r="G13" s="72"/>
      <c r="H13" s="393"/>
      <c r="I13" s="407"/>
      <c r="J13" s="407"/>
      <c r="K13" s="409"/>
      <c r="L13" s="139"/>
      <c r="M13" s="412"/>
      <c r="N13" s="411"/>
      <c r="O13" s="413"/>
      <c r="P13" s="411"/>
      <c r="Q13" s="415"/>
      <c r="R13" s="417"/>
      <c r="S13" s="417"/>
    </row>
    <row r="14" spans="1:19" ht="28.5">
      <c r="A14" s="72"/>
      <c r="B14" s="114"/>
      <c r="C14" s="114"/>
      <c r="D14" s="72"/>
      <c r="E14" s="72"/>
      <c r="F14" s="72"/>
      <c r="G14" s="72"/>
      <c r="H14" s="393"/>
      <c r="I14" s="407"/>
      <c r="J14" s="407"/>
      <c r="K14" s="409"/>
      <c r="L14" s="139"/>
      <c r="M14" s="412"/>
      <c r="N14" s="411"/>
      <c r="O14" s="413"/>
      <c r="P14" s="411"/>
      <c r="Q14" s="415"/>
      <c r="R14" s="417"/>
      <c r="S14" s="417"/>
    </row>
    <row r="15" spans="1:19" ht="28.5">
      <c r="A15" s="72"/>
      <c r="B15" s="114"/>
      <c r="C15" s="114"/>
      <c r="D15" s="72"/>
      <c r="E15" s="72"/>
      <c r="F15" s="72"/>
      <c r="G15" s="72"/>
      <c r="H15" s="393"/>
      <c r="I15" s="408"/>
      <c r="J15" s="408"/>
      <c r="K15" s="409"/>
      <c r="L15" s="139"/>
      <c r="M15" s="412"/>
      <c r="N15" s="411"/>
      <c r="O15" s="413"/>
      <c r="P15" s="411"/>
      <c r="Q15" s="415"/>
      <c r="R15" s="417"/>
      <c r="S15" s="417"/>
    </row>
    <row r="16" spans="1:19" ht="28.5">
      <c r="A16" s="72"/>
      <c r="B16" s="114"/>
      <c r="C16" s="114"/>
      <c r="D16" s="72"/>
      <c r="E16" s="72"/>
      <c r="F16" s="72"/>
      <c r="G16" s="72"/>
      <c r="H16" s="393"/>
      <c r="I16" s="408"/>
      <c r="J16" s="408"/>
      <c r="K16" s="409"/>
      <c r="L16" s="139"/>
      <c r="M16" s="412"/>
      <c r="N16" s="411"/>
      <c r="O16" s="413"/>
      <c r="P16" s="414"/>
      <c r="Q16" s="416"/>
      <c r="R16" s="417"/>
      <c r="S16" s="417"/>
    </row>
    <row r="17" spans="1:19" ht="28.5">
      <c r="A17" s="72"/>
      <c r="B17" s="114"/>
      <c r="C17" s="114"/>
      <c r="D17" s="72"/>
      <c r="E17" s="72"/>
      <c r="F17" s="72"/>
      <c r="G17" s="72"/>
      <c r="H17" s="393"/>
      <c r="I17" s="140"/>
      <c r="J17" s="140"/>
      <c r="K17" s="419"/>
      <c r="L17" s="139"/>
      <c r="M17" s="421"/>
      <c r="N17" s="420"/>
      <c r="O17" s="422"/>
      <c r="P17" s="420"/>
      <c r="Q17" s="423"/>
      <c r="R17" s="424"/>
      <c r="S17" s="424"/>
    </row>
  </sheetData>
  <dataValidations count="1">
    <dataValidation type="list" allowBlank="1" showInputMessage="1" showErrorMessage="1" sqref="C2:C17" xr:uid="{00000000-0002-0000-0E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2"/>
  <sheetViews>
    <sheetView zoomScaleNormal="100" workbookViewId="0">
      <pane ySplit="1" topLeftCell="A233" activePane="bottomLeft" state="frozen"/>
      <selection pane="bottomLeft" activeCell="D236" sqref="D236"/>
    </sheetView>
  </sheetViews>
  <sheetFormatPr defaultColWidth="9.08984375" defaultRowHeight="28.5"/>
  <cols>
    <col min="1" max="1" width="10.54296875" style="337" customWidth="1"/>
    <col min="2" max="2" width="15.453125" style="235" customWidth="1"/>
    <col min="3" max="3" width="26" style="235" bestFit="1" customWidth="1"/>
    <col min="4" max="4" width="50.54296875" style="235" customWidth="1"/>
    <col min="5" max="9" width="7.08984375" style="252" customWidth="1"/>
    <col min="10" max="10" width="10.453125" style="235" bestFit="1" customWidth="1"/>
    <col min="11" max="11" width="12.54296875" style="235" bestFit="1" customWidth="1"/>
    <col min="12" max="12" width="17.54296875" style="235" bestFit="1" customWidth="1"/>
    <col min="13" max="13" width="6.90625" style="235" customWidth="1"/>
    <col min="14" max="16384" width="9.08984375" style="235"/>
  </cols>
  <sheetData>
    <row r="1" spans="1:12" s="255" customFormat="1" ht="76.5" customHeight="1">
      <c r="A1" s="394" t="s">
        <v>253</v>
      </c>
      <c r="B1" s="141" t="s">
        <v>4</v>
      </c>
      <c r="C1" s="141" t="s">
        <v>5</v>
      </c>
      <c r="D1" s="253" t="s">
        <v>493</v>
      </c>
      <c r="E1" s="142" t="s">
        <v>6</v>
      </c>
      <c r="F1" s="142" t="s">
        <v>7</v>
      </c>
      <c r="G1" s="142" t="s">
        <v>8</v>
      </c>
      <c r="H1" s="142" t="s">
        <v>9</v>
      </c>
      <c r="I1" s="142" t="s">
        <v>10</v>
      </c>
      <c r="J1" s="254" t="s">
        <v>501</v>
      </c>
      <c r="K1" s="254" t="s">
        <v>502</v>
      </c>
      <c r="L1" s="254" t="s">
        <v>12</v>
      </c>
    </row>
    <row r="2" spans="1:12" ht="30" customHeight="1">
      <c r="A2" s="337">
        <v>9</v>
      </c>
      <c r="B2" s="138" t="s">
        <v>153</v>
      </c>
      <c r="C2" s="138" t="s">
        <v>258</v>
      </c>
      <c r="D2" s="77" t="s">
        <v>514</v>
      </c>
      <c r="E2" s="139" t="s">
        <v>16</v>
      </c>
      <c r="F2" s="139" t="s">
        <v>16</v>
      </c>
      <c r="G2" s="139" t="s">
        <v>16</v>
      </c>
      <c r="H2" s="139" t="s">
        <v>16</v>
      </c>
      <c r="I2" s="139" t="s">
        <v>16</v>
      </c>
      <c r="J2" s="110"/>
      <c r="K2" s="110"/>
      <c r="L2" s="110"/>
    </row>
    <row r="3" spans="1:12" ht="28.5" customHeight="1">
      <c r="A3" s="337">
        <v>10</v>
      </c>
      <c r="B3" s="138" t="s">
        <v>17</v>
      </c>
      <c r="C3" s="138" t="s">
        <v>128</v>
      </c>
      <c r="D3" s="77" t="s">
        <v>266</v>
      </c>
      <c r="E3" s="139" t="s">
        <v>16</v>
      </c>
      <c r="F3" s="139"/>
      <c r="G3" s="139"/>
      <c r="H3" s="139"/>
      <c r="I3" s="139"/>
      <c r="J3" s="110"/>
      <c r="K3" s="110"/>
      <c r="L3" s="110"/>
    </row>
    <row r="4" spans="1:12" ht="60" customHeight="1">
      <c r="A4" s="337">
        <v>11</v>
      </c>
      <c r="B4" s="138" t="s">
        <v>17</v>
      </c>
      <c r="C4" s="138" t="s">
        <v>128</v>
      </c>
      <c r="D4" s="77" t="s">
        <v>515</v>
      </c>
      <c r="E4" s="139" t="s">
        <v>16</v>
      </c>
      <c r="F4" s="139"/>
      <c r="G4" s="139"/>
      <c r="H4" s="139"/>
      <c r="I4" s="139"/>
      <c r="J4" s="110"/>
      <c r="K4" s="110"/>
      <c r="L4" s="110"/>
    </row>
    <row r="5" spans="1:12" ht="60" customHeight="1">
      <c r="A5" s="337">
        <v>12</v>
      </c>
      <c r="B5" s="138" t="s">
        <v>17</v>
      </c>
      <c r="C5" s="138" t="s">
        <v>128</v>
      </c>
      <c r="D5" s="77" t="s">
        <v>636</v>
      </c>
      <c r="E5" s="139" t="s">
        <v>16</v>
      </c>
      <c r="F5" s="139"/>
      <c r="G5" s="139"/>
      <c r="H5" s="139"/>
      <c r="I5" s="139"/>
      <c r="J5" s="110"/>
      <c r="K5" s="110"/>
      <c r="L5" s="110"/>
    </row>
    <row r="6" spans="1:12" ht="28.5" customHeight="1">
      <c r="A6" s="337">
        <v>13</v>
      </c>
      <c r="B6" s="138" t="s">
        <v>17</v>
      </c>
      <c r="C6" s="138" t="s">
        <v>128</v>
      </c>
      <c r="D6" s="77" t="s">
        <v>365</v>
      </c>
      <c r="E6" s="139" t="s">
        <v>16</v>
      </c>
      <c r="F6" s="139"/>
      <c r="G6" s="139"/>
      <c r="H6" s="139"/>
      <c r="I6" s="139"/>
      <c r="J6" s="110"/>
      <c r="K6" s="110"/>
      <c r="L6" s="110"/>
    </row>
    <row r="7" spans="1:12" s="123" customFormat="1" ht="75" customHeight="1">
      <c r="A7" s="395">
        <v>14</v>
      </c>
      <c r="B7" s="333" t="s">
        <v>17</v>
      </c>
      <c r="C7" s="333" t="s">
        <v>128</v>
      </c>
      <c r="D7" s="126" t="s">
        <v>668</v>
      </c>
      <c r="E7" s="334" t="s">
        <v>16</v>
      </c>
      <c r="F7" s="334"/>
      <c r="G7" s="334"/>
      <c r="H7" s="334"/>
      <c r="I7" s="334"/>
      <c r="J7" s="169"/>
      <c r="K7" s="169"/>
      <c r="L7" s="169"/>
    </row>
    <row r="8" spans="1:12" ht="30" customHeight="1">
      <c r="A8" s="337">
        <v>15</v>
      </c>
      <c r="B8" s="138" t="s">
        <v>17</v>
      </c>
      <c r="C8" s="138" t="s">
        <v>128</v>
      </c>
      <c r="D8" s="77" t="s">
        <v>516</v>
      </c>
      <c r="E8" s="139" t="s">
        <v>16</v>
      </c>
      <c r="F8" s="139"/>
      <c r="G8" s="139"/>
      <c r="H8" s="139"/>
      <c r="I8" s="139"/>
      <c r="J8" s="110"/>
      <c r="K8" s="110"/>
      <c r="L8" s="110"/>
    </row>
    <row r="9" spans="1:12" ht="30" customHeight="1">
      <c r="A9" s="337">
        <v>15</v>
      </c>
      <c r="B9" s="138" t="s">
        <v>36</v>
      </c>
      <c r="C9" s="138" t="s">
        <v>128</v>
      </c>
      <c r="D9" s="77" t="s">
        <v>517</v>
      </c>
      <c r="E9" s="139"/>
      <c r="F9" s="139"/>
      <c r="G9" s="139"/>
      <c r="H9" s="139" t="s">
        <v>16</v>
      </c>
      <c r="I9" s="139"/>
      <c r="J9" s="110"/>
      <c r="K9" s="110"/>
      <c r="L9" s="110"/>
    </row>
    <row r="10" spans="1:12" ht="28.5" customHeight="1">
      <c r="A10" s="337">
        <v>16</v>
      </c>
      <c r="B10" s="138" t="s">
        <v>17</v>
      </c>
      <c r="C10" s="138" t="s">
        <v>21</v>
      </c>
      <c r="D10" s="77" t="s">
        <v>266</v>
      </c>
      <c r="E10" s="139" t="s">
        <v>16</v>
      </c>
      <c r="F10" s="139"/>
      <c r="G10" s="139"/>
      <c r="H10" s="139"/>
      <c r="I10" s="139"/>
      <c r="J10" s="110"/>
      <c r="K10" s="110"/>
      <c r="L10" s="110"/>
    </row>
    <row r="11" spans="1:12" ht="28.5" customHeight="1">
      <c r="A11" s="337">
        <v>17</v>
      </c>
      <c r="B11" s="138" t="s">
        <v>17</v>
      </c>
      <c r="C11" s="138" t="s">
        <v>21</v>
      </c>
      <c r="D11" s="77" t="s">
        <v>367</v>
      </c>
      <c r="E11" s="139" t="s">
        <v>16</v>
      </c>
      <c r="F11" s="139"/>
      <c r="G11" s="139"/>
      <c r="H11" s="139"/>
      <c r="I11" s="139"/>
      <c r="J11" s="110"/>
      <c r="K11" s="110"/>
      <c r="L11" s="110"/>
    </row>
    <row r="12" spans="1:12" ht="30" customHeight="1">
      <c r="A12" s="337">
        <v>18</v>
      </c>
      <c r="B12" s="138" t="s">
        <v>17</v>
      </c>
      <c r="C12" s="138" t="s">
        <v>21</v>
      </c>
      <c r="D12" s="77" t="s">
        <v>518</v>
      </c>
      <c r="E12" s="139" t="s">
        <v>16</v>
      </c>
      <c r="F12" s="139" t="s">
        <v>16</v>
      </c>
      <c r="G12" s="139"/>
      <c r="H12" s="139"/>
      <c r="I12" s="139"/>
      <c r="J12" s="110"/>
      <c r="K12" s="110"/>
      <c r="L12" s="110"/>
    </row>
    <row r="13" spans="1:12" ht="28.5" customHeight="1">
      <c r="A13" s="337">
        <v>19</v>
      </c>
      <c r="B13" s="138" t="s">
        <v>39</v>
      </c>
      <c r="C13" s="138" t="s">
        <v>261</v>
      </c>
      <c r="D13" s="77" t="s">
        <v>262</v>
      </c>
      <c r="E13" s="139"/>
      <c r="F13" s="139"/>
      <c r="G13" s="139" t="s">
        <v>16</v>
      </c>
      <c r="H13" s="139"/>
      <c r="I13" s="139"/>
      <c r="J13" s="110"/>
      <c r="K13" s="110"/>
      <c r="L13" s="110">
        <v>39721</v>
      </c>
    </row>
    <row r="14" spans="1:12" ht="28.5" customHeight="1">
      <c r="A14" s="337">
        <v>19</v>
      </c>
      <c r="B14" s="138" t="s">
        <v>17</v>
      </c>
      <c r="C14" s="138" t="s">
        <v>261</v>
      </c>
      <c r="D14" s="77" t="str">
        <f>D13</f>
        <v>must have a correct value</v>
      </c>
      <c r="E14" s="139" t="s">
        <v>16</v>
      </c>
      <c r="F14" s="139"/>
      <c r="G14" s="139"/>
      <c r="H14" s="139"/>
      <c r="I14" s="139"/>
      <c r="J14" s="110"/>
      <c r="K14" s="110"/>
      <c r="L14" s="110"/>
    </row>
    <row r="15" spans="1:12" ht="30" customHeight="1">
      <c r="A15" s="337">
        <v>21</v>
      </c>
      <c r="B15" s="138" t="s">
        <v>17</v>
      </c>
      <c r="C15" s="138" t="s">
        <v>368</v>
      </c>
      <c r="D15" s="77" t="s">
        <v>519</v>
      </c>
      <c r="E15" s="139"/>
      <c r="F15" s="139" t="s">
        <v>16</v>
      </c>
      <c r="G15" s="139"/>
      <c r="H15" s="139"/>
      <c r="I15" s="139"/>
      <c r="J15" s="110"/>
      <c r="K15" s="110"/>
      <c r="L15" s="110"/>
    </row>
    <row r="16" spans="1:12" ht="28.5" customHeight="1">
      <c r="A16" s="337">
        <v>22</v>
      </c>
      <c r="B16" s="138" t="s">
        <v>17</v>
      </c>
      <c r="C16" s="138" t="s">
        <v>370</v>
      </c>
      <c r="D16" s="77" t="s">
        <v>508</v>
      </c>
      <c r="E16" s="139" t="s">
        <v>16</v>
      </c>
      <c r="F16" s="139"/>
      <c r="G16" s="139"/>
      <c r="H16" s="139"/>
      <c r="I16" s="139"/>
      <c r="J16" s="110"/>
      <c r="K16" s="110"/>
      <c r="L16" s="110"/>
    </row>
    <row r="17" spans="1:12" ht="28.5" customHeight="1">
      <c r="A17" s="337">
        <v>23</v>
      </c>
      <c r="B17" s="138" t="s">
        <v>17</v>
      </c>
      <c r="C17" s="138" t="s">
        <v>27</v>
      </c>
      <c r="D17" s="77" t="s">
        <v>508</v>
      </c>
      <c r="E17" s="139" t="s">
        <v>16</v>
      </c>
      <c r="F17" s="139"/>
      <c r="G17" s="139"/>
      <c r="H17" s="139"/>
      <c r="I17" s="139"/>
      <c r="J17" s="110"/>
      <c r="K17" s="110"/>
      <c r="L17" s="110"/>
    </row>
    <row r="18" spans="1:12" ht="28.5" customHeight="1">
      <c r="A18" s="337">
        <v>24</v>
      </c>
      <c r="B18" s="138" t="s">
        <v>17</v>
      </c>
      <c r="C18" s="138" t="s">
        <v>371</v>
      </c>
      <c r="D18" s="77" t="s">
        <v>508</v>
      </c>
      <c r="E18" s="139" t="s">
        <v>16</v>
      </c>
      <c r="F18" s="139"/>
      <c r="G18" s="139"/>
      <c r="H18" s="139"/>
      <c r="I18" s="139"/>
      <c r="J18" s="110"/>
      <c r="K18" s="110"/>
      <c r="L18" s="110"/>
    </row>
    <row r="19" spans="1:12" ht="28.5" customHeight="1">
      <c r="A19" s="337">
        <v>25</v>
      </c>
      <c r="B19" s="138" t="s">
        <v>17</v>
      </c>
      <c r="C19" s="138" t="s">
        <v>371</v>
      </c>
      <c r="D19" s="77" t="s">
        <v>372</v>
      </c>
      <c r="E19" s="139" t="s">
        <v>16</v>
      </c>
      <c r="F19" s="139"/>
      <c r="G19" s="139"/>
      <c r="H19" s="139"/>
      <c r="I19" s="139"/>
      <c r="J19" s="110"/>
      <c r="K19" s="110"/>
      <c r="L19" s="110"/>
    </row>
    <row r="20" spans="1:12" ht="28.5" customHeight="1">
      <c r="A20" s="337">
        <v>26</v>
      </c>
      <c r="B20" s="138" t="s">
        <v>17</v>
      </c>
      <c r="C20" s="138" t="s">
        <v>0</v>
      </c>
      <c r="D20" s="77" t="s">
        <v>266</v>
      </c>
      <c r="E20" s="139" t="s">
        <v>16</v>
      </c>
      <c r="F20" s="139"/>
      <c r="G20" s="139"/>
      <c r="H20" s="139"/>
      <c r="I20" s="139"/>
      <c r="J20" s="110"/>
      <c r="K20" s="110"/>
      <c r="L20" s="110"/>
    </row>
    <row r="21" spans="1:12" ht="28.5" customHeight="1">
      <c r="A21" s="337">
        <v>27</v>
      </c>
      <c r="B21" s="138" t="s">
        <v>17</v>
      </c>
      <c r="C21" s="138" t="s">
        <v>27</v>
      </c>
      <c r="D21" s="77" t="s">
        <v>373</v>
      </c>
      <c r="E21" s="139" t="s">
        <v>16</v>
      </c>
      <c r="F21" s="139"/>
      <c r="G21" s="139"/>
      <c r="H21" s="139"/>
      <c r="I21" s="139"/>
      <c r="J21" s="110"/>
      <c r="K21" s="110"/>
      <c r="L21" s="110"/>
    </row>
    <row r="22" spans="1:12" ht="60" customHeight="1">
      <c r="A22" s="337">
        <v>28</v>
      </c>
      <c r="B22" s="138" t="s">
        <v>17</v>
      </c>
      <c r="C22" s="138" t="s">
        <v>15</v>
      </c>
      <c r="D22" s="77" t="s">
        <v>520</v>
      </c>
      <c r="E22" s="139" t="s">
        <v>16</v>
      </c>
      <c r="F22" s="139"/>
      <c r="G22" s="139"/>
      <c r="H22" s="139"/>
      <c r="I22" s="139"/>
      <c r="J22" s="110"/>
      <c r="K22" s="110"/>
      <c r="L22" s="110"/>
    </row>
    <row r="23" spans="1:12" ht="90" customHeight="1">
      <c r="A23" s="337">
        <v>29</v>
      </c>
      <c r="B23" s="138" t="s">
        <v>14</v>
      </c>
      <c r="C23" s="138" t="s">
        <v>237</v>
      </c>
      <c r="D23" s="77" t="s">
        <v>521</v>
      </c>
      <c r="E23" s="139" t="s">
        <v>16</v>
      </c>
      <c r="F23" s="139"/>
      <c r="G23" s="139"/>
      <c r="H23" s="139"/>
      <c r="I23" s="139"/>
      <c r="J23" s="110">
        <v>40148</v>
      </c>
      <c r="K23" s="110"/>
      <c r="L23" s="110">
        <v>40148</v>
      </c>
    </row>
    <row r="24" spans="1:12" ht="90" customHeight="1">
      <c r="A24" s="337">
        <v>30</v>
      </c>
      <c r="B24" s="138" t="s">
        <v>153</v>
      </c>
      <c r="C24" s="138" t="s">
        <v>154</v>
      </c>
      <c r="D24" s="77" t="s">
        <v>796</v>
      </c>
      <c r="E24" s="139" t="s">
        <v>16</v>
      </c>
      <c r="F24" s="139" t="s">
        <v>16</v>
      </c>
      <c r="G24" s="139" t="s">
        <v>16</v>
      </c>
      <c r="H24" s="139" t="s">
        <v>16</v>
      </c>
      <c r="I24" s="139" t="s">
        <v>16</v>
      </c>
      <c r="J24" s="110"/>
      <c r="K24" s="110"/>
      <c r="L24" s="110"/>
    </row>
    <row r="25" spans="1:12" ht="45" customHeight="1">
      <c r="A25" s="337">
        <v>31</v>
      </c>
      <c r="B25" s="138" t="s">
        <v>17</v>
      </c>
      <c r="C25" s="138" t="s">
        <v>21</v>
      </c>
      <c r="D25" s="77" t="s">
        <v>374</v>
      </c>
      <c r="E25" s="139" t="s">
        <v>16</v>
      </c>
      <c r="F25" s="139" t="s">
        <v>16</v>
      </c>
      <c r="G25" s="139"/>
      <c r="H25" s="139"/>
      <c r="I25" s="139"/>
      <c r="J25" s="110">
        <v>39934</v>
      </c>
      <c r="K25" s="110"/>
      <c r="L25" s="110">
        <v>39934</v>
      </c>
    </row>
    <row r="26" spans="1:12" ht="45" customHeight="1">
      <c r="A26" s="337">
        <f>A25</f>
        <v>31</v>
      </c>
      <c r="B26" s="138" t="s">
        <v>35</v>
      </c>
      <c r="C26" s="138" t="s">
        <v>354</v>
      </c>
      <c r="D26" s="77" t="str">
        <f>D25</f>
        <v>Both Claim.ProviderID and Encounter.FacilityID must be valid HAAD, DHA or MOH provider HAAD licenses or have @value if present</v>
      </c>
      <c r="E26" s="139" t="str">
        <f>E25</f>
        <v>•</v>
      </c>
      <c r="F26" s="139" t="str">
        <f>F25</f>
        <v>•</v>
      </c>
      <c r="G26" s="139"/>
      <c r="H26" s="139"/>
      <c r="I26" s="139"/>
      <c r="J26" s="110"/>
      <c r="K26" s="110"/>
      <c r="L26" s="110">
        <v>39934</v>
      </c>
    </row>
    <row r="27" spans="1:12" ht="28.5" customHeight="1">
      <c r="A27" s="337">
        <v>32</v>
      </c>
      <c r="B27" s="138" t="s">
        <v>35</v>
      </c>
      <c r="C27" s="138" t="s">
        <v>354</v>
      </c>
      <c r="D27" s="77" t="s">
        <v>266</v>
      </c>
      <c r="E27" s="139" t="s">
        <v>16</v>
      </c>
      <c r="F27" s="139"/>
      <c r="G27" s="139"/>
      <c r="H27" s="139"/>
      <c r="I27" s="139"/>
      <c r="J27" s="110"/>
      <c r="K27" s="110"/>
      <c r="L27" s="110"/>
    </row>
    <row r="28" spans="1:12" s="123" customFormat="1" ht="45" customHeight="1">
      <c r="A28" s="395">
        <v>33</v>
      </c>
      <c r="B28" s="333" t="s">
        <v>35</v>
      </c>
      <c r="C28" s="333" t="s">
        <v>354</v>
      </c>
      <c r="D28" s="126" t="s">
        <v>669</v>
      </c>
      <c r="E28" s="334" t="str">
        <f>E27</f>
        <v>•</v>
      </c>
      <c r="F28" s="334"/>
      <c r="G28" s="334"/>
      <c r="H28" s="334"/>
      <c r="I28" s="334"/>
      <c r="J28" s="169"/>
      <c r="K28" s="169"/>
      <c r="L28" s="169"/>
    </row>
    <row r="29" spans="1:12" ht="28.5" customHeight="1">
      <c r="A29" s="337">
        <v>34</v>
      </c>
      <c r="B29" s="138" t="s">
        <v>35</v>
      </c>
      <c r="C29" s="138" t="s">
        <v>354</v>
      </c>
      <c r="D29" s="77" t="s">
        <v>355</v>
      </c>
      <c r="E29" s="139"/>
      <c r="F29" s="139"/>
      <c r="G29" s="139"/>
      <c r="H29" s="139" t="s">
        <v>16</v>
      </c>
      <c r="I29" s="139"/>
      <c r="J29" s="110"/>
      <c r="K29" s="110"/>
      <c r="L29" s="110"/>
    </row>
    <row r="30" spans="1:12" ht="28.5" customHeight="1">
      <c r="A30" s="337">
        <v>35</v>
      </c>
      <c r="B30" s="138" t="s">
        <v>35</v>
      </c>
      <c r="C30" s="138" t="s">
        <v>119</v>
      </c>
      <c r="D30" s="77" t="s">
        <v>508</v>
      </c>
      <c r="E30" s="139" t="s">
        <v>16</v>
      </c>
      <c r="F30" s="139"/>
      <c r="G30" s="139"/>
      <c r="H30" s="139"/>
      <c r="I30" s="139"/>
      <c r="J30" s="110"/>
      <c r="K30" s="110"/>
      <c r="L30" s="110"/>
    </row>
    <row r="31" spans="1:12" ht="45" customHeight="1">
      <c r="A31" s="337">
        <v>36</v>
      </c>
      <c r="B31" s="138" t="s">
        <v>153</v>
      </c>
      <c r="C31" s="138" t="s">
        <v>270</v>
      </c>
      <c r="D31" s="77" t="s">
        <v>522</v>
      </c>
      <c r="E31" s="139" t="s">
        <v>16</v>
      </c>
      <c r="F31" s="139"/>
      <c r="G31" s="139"/>
      <c r="H31" s="139"/>
      <c r="I31" s="139"/>
      <c r="J31" s="110"/>
      <c r="K31" s="110"/>
      <c r="L31" s="110"/>
    </row>
    <row r="32" spans="1:12" ht="45" customHeight="1">
      <c r="A32" s="337">
        <v>37</v>
      </c>
      <c r="B32" s="138" t="s">
        <v>153</v>
      </c>
      <c r="C32" s="138" t="s">
        <v>272</v>
      </c>
      <c r="D32" s="77" t="s">
        <v>523</v>
      </c>
      <c r="E32" s="139" t="s">
        <v>16</v>
      </c>
      <c r="F32" s="139"/>
      <c r="G32" s="139"/>
      <c r="H32" s="139"/>
      <c r="I32" s="139"/>
      <c r="J32" s="110"/>
      <c r="K32" s="110"/>
      <c r="L32" s="110"/>
    </row>
    <row r="33" spans="1:12" ht="28.5" customHeight="1">
      <c r="A33" s="337">
        <v>38</v>
      </c>
      <c r="B33" s="138" t="s">
        <v>35</v>
      </c>
      <c r="C33" s="138" t="s">
        <v>264</v>
      </c>
      <c r="D33" s="77" t="s">
        <v>378</v>
      </c>
      <c r="E33" s="139" t="s">
        <v>16</v>
      </c>
      <c r="F33" s="139"/>
      <c r="G33" s="139"/>
      <c r="H33" s="139"/>
      <c r="I33" s="139"/>
      <c r="J33" s="110"/>
      <c r="K33" s="110"/>
      <c r="L33" s="110"/>
    </row>
    <row r="34" spans="1:12" ht="28.5" customHeight="1">
      <c r="A34" s="337">
        <v>39</v>
      </c>
      <c r="B34" s="138" t="s">
        <v>35</v>
      </c>
      <c r="C34" s="138" t="s">
        <v>37</v>
      </c>
      <c r="D34" s="77" t="s">
        <v>508</v>
      </c>
      <c r="E34" s="139" t="s">
        <v>16</v>
      </c>
      <c r="F34" s="139"/>
      <c r="G34" s="139"/>
      <c r="H34" s="139"/>
      <c r="I34" s="139"/>
      <c r="J34" s="110"/>
      <c r="K34" s="110"/>
      <c r="L34" s="110"/>
    </row>
    <row r="35" spans="1:12" ht="28.5" customHeight="1">
      <c r="A35" s="337">
        <v>40</v>
      </c>
      <c r="B35" s="138" t="s">
        <v>35</v>
      </c>
      <c r="C35" s="138" t="s">
        <v>264</v>
      </c>
      <c r="D35" s="77" t="s">
        <v>265</v>
      </c>
      <c r="E35" s="139" t="s">
        <v>16</v>
      </c>
      <c r="F35" s="139"/>
      <c r="G35" s="139"/>
      <c r="H35" s="139" t="s">
        <v>16</v>
      </c>
      <c r="I35" s="139"/>
      <c r="J35" s="110"/>
      <c r="K35" s="110"/>
      <c r="L35" s="110"/>
    </row>
    <row r="36" spans="1:12" ht="28.5" customHeight="1">
      <c r="A36" s="337">
        <v>41</v>
      </c>
      <c r="B36" s="138" t="s">
        <v>35</v>
      </c>
      <c r="C36" s="138" t="s">
        <v>379</v>
      </c>
      <c r="D36" s="77" t="s">
        <v>380</v>
      </c>
      <c r="E36" s="139" t="s">
        <v>16</v>
      </c>
      <c r="F36" s="139"/>
      <c r="G36" s="139"/>
      <c r="H36" s="139"/>
      <c r="I36" s="139"/>
      <c r="J36" s="110"/>
      <c r="K36" s="110"/>
      <c r="L36" s="110"/>
    </row>
    <row r="37" spans="1:12" ht="45" customHeight="1">
      <c r="A37" s="337">
        <v>42</v>
      </c>
      <c r="B37" s="138" t="s">
        <v>35</v>
      </c>
      <c r="C37" s="138" t="s">
        <v>381</v>
      </c>
      <c r="D37" s="77" t="s">
        <v>524</v>
      </c>
      <c r="E37" s="139" t="s">
        <v>16</v>
      </c>
      <c r="F37" s="139"/>
      <c r="G37" s="139"/>
      <c r="H37" s="139"/>
      <c r="I37" s="139"/>
      <c r="J37" s="110"/>
      <c r="K37" s="110"/>
      <c r="L37" s="110"/>
    </row>
    <row r="38" spans="1:12" ht="45" customHeight="1">
      <c r="A38" s="337">
        <v>43</v>
      </c>
      <c r="B38" s="138" t="s">
        <v>35</v>
      </c>
      <c r="C38" s="138" t="s">
        <v>383</v>
      </c>
      <c r="D38" s="77" t="s">
        <v>525</v>
      </c>
      <c r="E38" s="139" t="s">
        <v>16</v>
      </c>
      <c r="F38" s="139"/>
      <c r="G38" s="139"/>
      <c r="H38" s="139"/>
      <c r="I38" s="139"/>
      <c r="J38" s="110"/>
      <c r="K38" s="110"/>
      <c r="L38" s="110"/>
    </row>
    <row r="39" spans="1:12" ht="28.5" customHeight="1">
      <c r="A39" s="337">
        <v>44</v>
      </c>
      <c r="B39" s="138" t="s">
        <v>385</v>
      </c>
      <c r="C39" s="138" t="s">
        <v>119</v>
      </c>
      <c r="D39" s="77" t="s">
        <v>508</v>
      </c>
      <c r="E39" s="139" t="s">
        <v>16</v>
      </c>
      <c r="F39" s="139"/>
      <c r="G39" s="139"/>
      <c r="H39" s="139" t="s">
        <v>16</v>
      </c>
      <c r="I39" s="139"/>
      <c r="J39" s="110"/>
      <c r="K39" s="110"/>
      <c r="L39" s="110"/>
    </row>
    <row r="40" spans="1:12" ht="30" customHeight="1">
      <c r="A40" s="337">
        <v>45</v>
      </c>
      <c r="B40" s="138" t="s">
        <v>46</v>
      </c>
      <c r="C40" s="138" t="s">
        <v>237</v>
      </c>
      <c r="D40" s="77" t="s">
        <v>267</v>
      </c>
      <c r="E40" s="139" t="s">
        <v>16</v>
      </c>
      <c r="F40" s="139"/>
      <c r="G40" s="139"/>
      <c r="H40" s="139" t="s">
        <v>16</v>
      </c>
      <c r="I40" s="139"/>
      <c r="J40" s="110"/>
      <c r="K40" s="110"/>
      <c r="L40" s="110"/>
    </row>
    <row r="41" spans="1:12" ht="30" customHeight="1">
      <c r="A41" s="337">
        <v>46</v>
      </c>
      <c r="B41" s="138" t="s">
        <v>46</v>
      </c>
      <c r="C41" s="138" t="s">
        <v>268</v>
      </c>
      <c r="D41" s="77" t="s">
        <v>797</v>
      </c>
      <c r="E41" s="139" t="s">
        <v>16</v>
      </c>
      <c r="F41" s="139"/>
      <c r="G41" s="139"/>
      <c r="H41" s="139"/>
      <c r="I41" s="139"/>
      <c r="J41" s="110"/>
      <c r="K41" s="110"/>
      <c r="L41" s="110"/>
    </row>
    <row r="42" spans="1:12" ht="30" customHeight="1">
      <c r="A42" s="337">
        <v>47</v>
      </c>
      <c r="B42" s="138" t="s">
        <v>46</v>
      </c>
      <c r="C42" s="138" t="s">
        <v>342</v>
      </c>
      <c r="D42" s="77" t="s">
        <v>798</v>
      </c>
      <c r="E42" s="139" t="s">
        <v>16</v>
      </c>
      <c r="F42" s="139"/>
      <c r="G42" s="139"/>
      <c r="H42" s="139"/>
      <c r="I42" s="139"/>
      <c r="J42" s="110"/>
      <c r="K42" s="110"/>
      <c r="L42" s="110"/>
    </row>
    <row r="43" spans="1:12" ht="75" customHeight="1">
      <c r="A43" s="337">
        <v>48</v>
      </c>
      <c r="B43" s="138" t="s">
        <v>46</v>
      </c>
      <c r="C43" s="138" t="s">
        <v>268</v>
      </c>
      <c r="D43" s="77" t="s">
        <v>526</v>
      </c>
      <c r="E43" s="139" t="s">
        <v>16</v>
      </c>
      <c r="F43" s="139"/>
      <c r="G43" s="139"/>
      <c r="H43" s="139"/>
      <c r="I43" s="139"/>
      <c r="J43" s="110"/>
      <c r="K43" s="110"/>
      <c r="L43" s="110"/>
    </row>
    <row r="44" spans="1:12" s="123" customFormat="1" ht="75" customHeight="1">
      <c r="A44" s="395">
        <v>49</v>
      </c>
      <c r="B44" s="333" t="s">
        <v>46</v>
      </c>
      <c r="C44" s="333" t="s">
        <v>268</v>
      </c>
      <c r="D44" s="126" t="s">
        <v>670</v>
      </c>
      <c r="E44" s="334" t="s">
        <v>16</v>
      </c>
      <c r="F44" s="334"/>
      <c r="G44" s="334"/>
      <c r="H44" s="334" t="s">
        <v>16</v>
      </c>
      <c r="I44" s="334"/>
      <c r="J44" s="169"/>
      <c r="K44" s="169"/>
      <c r="L44" s="169"/>
    </row>
    <row r="45" spans="1:12" s="123" customFormat="1" ht="60" customHeight="1">
      <c r="A45" s="395">
        <v>50</v>
      </c>
      <c r="B45" s="333" t="s">
        <v>46</v>
      </c>
      <c r="C45" s="333" t="s">
        <v>342</v>
      </c>
      <c r="D45" s="126" t="s">
        <v>671</v>
      </c>
      <c r="E45" s="334" t="s">
        <v>16</v>
      </c>
      <c r="F45" s="334"/>
      <c r="G45" s="334"/>
      <c r="H45" s="334"/>
      <c r="I45" s="334"/>
      <c r="J45" s="169">
        <v>39721</v>
      </c>
      <c r="K45" s="169"/>
      <c r="L45" s="169">
        <v>39721</v>
      </c>
    </row>
    <row r="46" spans="1:12" ht="30" customHeight="1">
      <c r="A46" s="337">
        <v>51</v>
      </c>
      <c r="B46" s="138" t="s">
        <v>196</v>
      </c>
      <c r="C46" s="138" t="s">
        <v>119</v>
      </c>
      <c r="D46" s="77" t="s">
        <v>513</v>
      </c>
      <c r="E46" s="139" t="s">
        <v>16</v>
      </c>
      <c r="F46" s="139"/>
      <c r="G46" s="139"/>
      <c r="H46" s="139" t="s">
        <v>16</v>
      </c>
      <c r="I46" s="139"/>
      <c r="J46" s="110"/>
      <c r="K46" s="110"/>
      <c r="L46" s="110"/>
    </row>
    <row r="47" spans="1:12" ht="87">
      <c r="A47" s="337">
        <v>52</v>
      </c>
      <c r="B47" s="138" t="s">
        <v>196</v>
      </c>
      <c r="C47" s="138" t="s">
        <v>237</v>
      </c>
      <c r="D47" s="77" t="s">
        <v>813</v>
      </c>
      <c r="E47" s="139" t="s">
        <v>16</v>
      </c>
      <c r="F47" s="139"/>
      <c r="G47" s="139"/>
      <c r="H47" s="139" t="s">
        <v>16</v>
      </c>
      <c r="I47" s="139"/>
      <c r="J47" s="110"/>
      <c r="K47" s="110"/>
      <c r="L47" s="110"/>
    </row>
    <row r="48" spans="1:12" ht="30" customHeight="1">
      <c r="A48" s="337">
        <v>53</v>
      </c>
      <c r="B48" s="138" t="s">
        <v>39</v>
      </c>
      <c r="C48" s="138" t="s">
        <v>269</v>
      </c>
      <c r="D48" s="77" t="s">
        <v>855</v>
      </c>
      <c r="E48" s="139"/>
      <c r="F48" s="139"/>
      <c r="G48" s="139" t="s">
        <v>16</v>
      </c>
      <c r="H48" s="139"/>
      <c r="I48" s="139"/>
      <c r="J48" s="110"/>
      <c r="K48" s="110"/>
      <c r="L48" s="110">
        <v>39721</v>
      </c>
    </row>
    <row r="49" spans="1:12" ht="60" customHeight="1">
      <c r="A49" s="337">
        <v>54</v>
      </c>
      <c r="B49" s="138" t="s">
        <v>153</v>
      </c>
      <c r="C49" s="138" t="s">
        <v>270</v>
      </c>
      <c r="D49" s="77" t="s">
        <v>464</v>
      </c>
      <c r="E49" s="139" t="s">
        <v>16</v>
      </c>
      <c r="F49" s="139" t="s">
        <v>16</v>
      </c>
      <c r="G49" s="139" t="s">
        <v>16</v>
      </c>
      <c r="H49" s="139" t="s">
        <v>16</v>
      </c>
      <c r="I49" s="139" t="s">
        <v>16</v>
      </c>
      <c r="J49" s="110"/>
      <c r="K49" s="110"/>
      <c r="L49" s="110"/>
    </row>
    <row r="50" spans="1:12" ht="28.5" customHeight="1">
      <c r="A50" s="337">
        <v>55</v>
      </c>
      <c r="B50" s="138" t="s">
        <v>153</v>
      </c>
      <c r="C50" s="138" t="s">
        <v>270</v>
      </c>
      <c r="D50" s="77" t="s">
        <v>271</v>
      </c>
      <c r="E50" s="139"/>
      <c r="F50" s="139" t="s">
        <v>16</v>
      </c>
      <c r="G50" s="139"/>
      <c r="H50" s="139"/>
      <c r="I50" s="139" t="s">
        <v>16</v>
      </c>
      <c r="J50" s="110"/>
      <c r="K50" s="110"/>
      <c r="L50" s="110"/>
    </row>
    <row r="51" spans="1:12" ht="28.5" customHeight="1">
      <c r="A51" s="337">
        <v>56</v>
      </c>
      <c r="B51" s="138" t="s">
        <v>153</v>
      </c>
      <c r="C51" s="138" t="s">
        <v>272</v>
      </c>
      <c r="D51" s="77" t="s">
        <v>527</v>
      </c>
      <c r="E51" s="139"/>
      <c r="F51" s="139" t="s">
        <v>16</v>
      </c>
      <c r="G51" s="139"/>
      <c r="H51" s="139"/>
      <c r="I51" s="139"/>
      <c r="J51" s="110"/>
      <c r="K51" s="110"/>
      <c r="L51" s="110"/>
    </row>
    <row r="52" spans="1:12" ht="60" customHeight="1">
      <c r="A52" s="337">
        <v>57</v>
      </c>
      <c r="B52" s="138" t="s">
        <v>153</v>
      </c>
      <c r="C52" s="138" t="s">
        <v>272</v>
      </c>
      <c r="D52" s="77" t="s">
        <v>528</v>
      </c>
      <c r="E52" s="139" t="s">
        <v>16</v>
      </c>
      <c r="F52" s="139"/>
      <c r="G52" s="139" t="s">
        <v>16</v>
      </c>
      <c r="H52" s="139" t="s">
        <v>16</v>
      </c>
      <c r="I52" s="139" t="s">
        <v>16</v>
      </c>
      <c r="J52" s="110"/>
      <c r="K52" s="110"/>
      <c r="L52" s="110"/>
    </row>
    <row r="53" spans="1:12" ht="45" customHeight="1">
      <c r="A53" s="337">
        <v>58</v>
      </c>
      <c r="B53" s="138" t="s">
        <v>153</v>
      </c>
      <c r="C53" s="138" t="s">
        <v>272</v>
      </c>
      <c r="D53" s="77" t="s">
        <v>529</v>
      </c>
      <c r="E53" s="139" t="s">
        <v>16</v>
      </c>
      <c r="F53" s="139" t="s">
        <v>16</v>
      </c>
      <c r="G53" s="139" t="s">
        <v>16</v>
      </c>
      <c r="H53" s="139" t="s">
        <v>16</v>
      </c>
      <c r="I53" s="139" t="s">
        <v>16</v>
      </c>
      <c r="J53" s="110"/>
      <c r="K53" s="110"/>
      <c r="L53" s="110"/>
    </row>
    <row r="54" spans="1:12" ht="30" customHeight="1">
      <c r="A54" s="337">
        <v>59</v>
      </c>
      <c r="B54" s="138" t="s">
        <v>153</v>
      </c>
      <c r="C54" s="138" t="s">
        <v>272</v>
      </c>
      <c r="D54" s="77" t="s">
        <v>530</v>
      </c>
      <c r="E54" s="139" t="s">
        <v>16</v>
      </c>
      <c r="F54" s="139"/>
      <c r="G54" s="139"/>
      <c r="H54" s="139"/>
      <c r="I54" s="139"/>
      <c r="J54" s="110"/>
      <c r="K54" s="110"/>
      <c r="L54" s="110"/>
    </row>
    <row r="55" spans="1:12" s="123" customFormat="1" ht="45" customHeight="1">
      <c r="A55" s="395">
        <v>60</v>
      </c>
      <c r="B55" s="333" t="s">
        <v>153</v>
      </c>
      <c r="C55" s="333" t="s">
        <v>272</v>
      </c>
      <c r="D55" s="126" t="s">
        <v>672</v>
      </c>
      <c r="E55" s="334"/>
      <c r="F55" s="334"/>
      <c r="G55" s="334" t="s">
        <v>16</v>
      </c>
      <c r="H55" s="334"/>
      <c r="I55" s="334"/>
      <c r="J55" s="169"/>
      <c r="K55" s="169"/>
      <c r="L55" s="169">
        <v>39721</v>
      </c>
    </row>
    <row r="56" spans="1:12" ht="28.5" customHeight="1">
      <c r="A56" s="337">
        <v>61</v>
      </c>
      <c r="B56" s="138" t="s">
        <v>153</v>
      </c>
      <c r="C56" s="138" t="s">
        <v>274</v>
      </c>
      <c r="D56" s="77" t="s">
        <v>391</v>
      </c>
      <c r="E56" s="139" t="s">
        <v>16</v>
      </c>
      <c r="F56" s="139" t="s">
        <v>16</v>
      </c>
      <c r="G56" s="139" t="s">
        <v>16</v>
      </c>
      <c r="H56" s="139" t="s">
        <v>16</v>
      </c>
      <c r="I56" s="139" t="s">
        <v>16</v>
      </c>
      <c r="J56" s="110"/>
      <c r="K56" s="110"/>
      <c r="L56" s="110"/>
    </row>
    <row r="57" spans="1:12" ht="30" customHeight="1">
      <c r="A57" s="337">
        <v>62</v>
      </c>
      <c r="B57" s="138" t="s">
        <v>14</v>
      </c>
      <c r="C57" s="138" t="s">
        <v>119</v>
      </c>
      <c r="D57" s="77" t="s">
        <v>275</v>
      </c>
      <c r="E57" s="139" t="s">
        <v>16</v>
      </c>
      <c r="F57" s="139" t="s">
        <v>16</v>
      </c>
      <c r="G57" s="139"/>
      <c r="H57" s="139" t="s">
        <v>16</v>
      </c>
      <c r="I57" s="139" t="s">
        <v>16</v>
      </c>
      <c r="J57" s="110"/>
      <c r="K57" s="110"/>
      <c r="L57" s="110"/>
    </row>
    <row r="58" spans="1:12" ht="28.5" customHeight="1">
      <c r="A58" s="337">
        <v>63</v>
      </c>
      <c r="B58" s="138" t="s">
        <v>14</v>
      </c>
      <c r="C58" s="138" t="s">
        <v>237</v>
      </c>
      <c r="D58" s="77" t="s">
        <v>266</v>
      </c>
      <c r="E58" s="139" t="s">
        <v>16</v>
      </c>
      <c r="F58" s="139" t="s">
        <v>16</v>
      </c>
      <c r="G58" s="139"/>
      <c r="H58" s="139" t="s">
        <v>16</v>
      </c>
      <c r="I58" s="139" t="s">
        <v>16</v>
      </c>
      <c r="J58" s="110"/>
      <c r="K58" s="110"/>
      <c r="L58" s="110"/>
    </row>
    <row r="59" spans="1:12" s="123" customFormat="1" ht="45" customHeight="1">
      <c r="A59" s="395">
        <v>64</v>
      </c>
      <c r="B59" s="333" t="s">
        <v>14</v>
      </c>
      <c r="C59" s="333" t="s">
        <v>237</v>
      </c>
      <c r="D59" s="126" t="s">
        <v>673</v>
      </c>
      <c r="E59" s="334" t="s">
        <v>16</v>
      </c>
      <c r="F59" s="334" t="s">
        <v>16</v>
      </c>
      <c r="G59" s="334"/>
      <c r="H59" s="334" t="s">
        <v>16</v>
      </c>
      <c r="I59" s="334" t="s">
        <v>16</v>
      </c>
      <c r="J59" s="169"/>
      <c r="K59" s="169"/>
      <c r="L59" s="169"/>
    </row>
    <row r="60" spans="1:12" ht="28.5" customHeight="1">
      <c r="A60" s="337">
        <v>65</v>
      </c>
      <c r="B60" s="138" t="s">
        <v>14</v>
      </c>
      <c r="C60" s="138" t="s">
        <v>237</v>
      </c>
      <c r="D60" s="77" t="s">
        <v>531</v>
      </c>
      <c r="E60" s="139" t="s">
        <v>16</v>
      </c>
      <c r="F60" s="139" t="s">
        <v>16</v>
      </c>
      <c r="G60" s="139"/>
      <c r="H60" s="139" t="s">
        <v>16</v>
      </c>
      <c r="I60" s="139" t="s">
        <v>16</v>
      </c>
      <c r="J60" s="110"/>
      <c r="K60" s="110"/>
      <c r="L60" s="110"/>
    </row>
    <row r="61" spans="1:12" ht="28.5" customHeight="1">
      <c r="A61" s="337">
        <v>66</v>
      </c>
      <c r="B61" s="138" t="s">
        <v>14</v>
      </c>
      <c r="C61" s="138" t="s">
        <v>237</v>
      </c>
      <c r="D61" s="77" t="s">
        <v>532</v>
      </c>
      <c r="E61" s="139" t="s">
        <v>16</v>
      </c>
      <c r="F61" s="139" t="s">
        <v>16</v>
      </c>
      <c r="G61" s="139"/>
      <c r="H61" s="139" t="s">
        <v>16</v>
      </c>
      <c r="I61" s="139" t="s">
        <v>16</v>
      </c>
      <c r="J61" s="110"/>
      <c r="K61" s="110"/>
      <c r="L61" s="110"/>
    </row>
    <row r="62" spans="1:12" ht="45" customHeight="1">
      <c r="A62" s="337">
        <v>67</v>
      </c>
      <c r="B62" s="138" t="s">
        <v>14</v>
      </c>
      <c r="C62" s="138" t="s">
        <v>237</v>
      </c>
      <c r="D62" s="77" t="s">
        <v>612</v>
      </c>
      <c r="E62" s="139" t="s">
        <v>16</v>
      </c>
      <c r="F62" s="139" t="s">
        <v>16</v>
      </c>
      <c r="G62" s="139"/>
      <c r="H62" s="139" t="s">
        <v>16</v>
      </c>
      <c r="I62" s="139" t="s">
        <v>16</v>
      </c>
      <c r="J62" s="110"/>
      <c r="K62" s="110"/>
      <c r="L62" s="110"/>
    </row>
    <row r="63" spans="1:12" ht="60" customHeight="1">
      <c r="A63" s="337">
        <v>68</v>
      </c>
      <c r="B63" s="138" t="s">
        <v>14</v>
      </c>
      <c r="C63" s="138" t="s">
        <v>237</v>
      </c>
      <c r="D63" s="77" t="s">
        <v>614</v>
      </c>
      <c r="E63" s="139" t="s">
        <v>16</v>
      </c>
      <c r="F63" s="139" t="s">
        <v>16</v>
      </c>
      <c r="G63" s="139"/>
      <c r="H63" s="139" t="s">
        <v>16</v>
      </c>
      <c r="I63" s="139" t="s">
        <v>16</v>
      </c>
      <c r="J63" s="110"/>
      <c r="K63" s="110"/>
      <c r="L63" s="110"/>
    </row>
    <row r="64" spans="1:12" ht="45" customHeight="1">
      <c r="A64" s="337">
        <v>69</v>
      </c>
      <c r="B64" s="138" t="s">
        <v>14</v>
      </c>
      <c r="C64" s="138" t="s">
        <v>237</v>
      </c>
      <c r="D64" s="77" t="s">
        <v>613</v>
      </c>
      <c r="E64" s="139" t="s">
        <v>16</v>
      </c>
      <c r="F64" s="139" t="s">
        <v>16</v>
      </c>
      <c r="G64" s="139"/>
      <c r="H64" s="139" t="s">
        <v>16</v>
      </c>
      <c r="I64" s="139" t="s">
        <v>16</v>
      </c>
      <c r="J64" s="110"/>
      <c r="K64" s="110"/>
      <c r="L64" s="110"/>
    </row>
    <row r="65" spans="1:12" ht="28.5" customHeight="1">
      <c r="A65" s="337">
        <v>70</v>
      </c>
      <c r="B65" s="138" t="s">
        <v>14</v>
      </c>
      <c r="C65" s="138" t="s">
        <v>237</v>
      </c>
      <c r="D65" s="77" t="s">
        <v>533</v>
      </c>
      <c r="E65" s="139" t="s">
        <v>16</v>
      </c>
      <c r="F65" s="139" t="s">
        <v>16</v>
      </c>
      <c r="G65" s="139"/>
      <c r="H65" s="139" t="s">
        <v>16</v>
      </c>
      <c r="I65" s="139" t="s">
        <v>16</v>
      </c>
      <c r="J65" s="110"/>
      <c r="K65" s="110"/>
      <c r="L65" s="110"/>
    </row>
    <row r="66" spans="1:12" ht="45" customHeight="1">
      <c r="A66" s="337">
        <v>71</v>
      </c>
      <c r="B66" s="138" t="s">
        <v>14</v>
      </c>
      <c r="C66" s="138" t="s">
        <v>281</v>
      </c>
      <c r="D66" s="77" t="s">
        <v>534</v>
      </c>
      <c r="E66" s="139" t="s">
        <v>16</v>
      </c>
      <c r="F66" s="139" t="s">
        <v>16</v>
      </c>
      <c r="G66" s="139"/>
      <c r="H66" s="139"/>
      <c r="I66" s="139"/>
      <c r="J66" s="110"/>
      <c r="K66" s="110"/>
      <c r="L66" s="110"/>
    </row>
    <row r="67" spans="1:12" ht="30" customHeight="1">
      <c r="A67" s="337">
        <v>72</v>
      </c>
      <c r="B67" s="138" t="s">
        <v>14</v>
      </c>
      <c r="C67" s="138" t="s">
        <v>281</v>
      </c>
      <c r="D67" s="77" t="s">
        <v>282</v>
      </c>
      <c r="E67" s="139"/>
      <c r="F67" s="139"/>
      <c r="G67" s="139"/>
      <c r="H67" s="139" t="s">
        <v>16</v>
      </c>
      <c r="I67" s="139"/>
      <c r="J67" s="110"/>
      <c r="K67" s="110"/>
      <c r="L67" s="110"/>
    </row>
    <row r="68" spans="1:12" ht="75" customHeight="1">
      <c r="A68" s="337">
        <v>73</v>
      </c>
      <c r="B68" s="138" t="s">
        <v>14</v>
      </c>
      <c r="C68" s="138" t="s">
        <v>281</v>
      </c>
      <c r="D68" s="77" t="s">
        <v>394</v>
      </c>
      <c r="E68" s="139" t="s">
        <v>16</v>
      </c>
      <c r="F68" s="139" t="s">
        <v>16</v>
      </c>
      <c r="G68" s="139"/>
      <c r="H68" s="139"/>
      <c r="I68" s="139"/>
      <c r="J68" s="110" t="s">
        <v>535</v>
      </c>
      <c r="K68" s="110"/>
      <c r="L68" s="110">
        <v>39934</v>
      </c>
    </row>
    <row r="69" spans="1:12" ht="60" customHeight="1">
      <c r="A69" s="337">
        <v>74</v>
      </c>
      <c r="B69" s="138" t="s">
        <v>14</v>
      </c>
      <c r="C69" s="138" t="s">
        <v>281</v>
      </c>
      <c r="D69" s="77" t="s">
        <v>395</v>
      </c>
      <c r="E69" s="139" t="s">
        <v>16</v>
      </c>
      <c r="F69" s="139" t="s">
        <v>16</v>
      </c>
      <c r="G69" s="139"/>
      <c r="H69" s="139"/>
      <c r="I69" s="139"/>
      <c r="J69" s="110" t="s">
        <v>536</v>
      </c>
      <c r="K69" s="110"/>
      <c r="L69" s="110">
        <v>39934</v>
      </c>
    </row>
    <row r="70" spans="1:12" ht="28.5" customHeight="1">
      <c r="A70" s="337">
        <v>75</v>
      </c>
      <c r="B70" s="138" t="s">
        <v>14</v>
      </c>
      <c r="C70" s="138" t="s">
        <v>125</v>
      </c>
      <c r="D70" s="77" t="s">
        <v>283</v>
      </c>
      <c r="E70" s="139" t="s">
        <v>16</v>
      </c>
      <c r="F70" s="139" t="s">
        <v>16</v>
      </c>
      <c r="G70" s="139"/>
      <c r="H70" s="139" t="s">
        <v>16</v>
      </c>
      <c r="I70" s="139"/>
      <c r="J70" s="110"/>
      <c r="K70" s="110"/>
      <c r="L70" s="110"/>
    </row>
    <row r="71" spans="1:12" ht="28.5" customHeight="1">
      <c r="A71" s="337">
        <v>76</v>
      </c>
      <c r="B71" s="138" t="s">
        <v>14</v>
      </c>
      <c r="C71" s="138" t="s">
        <v>27</v>
      </c>
      <c r="D71" s="77" t="s">
        <v>508</v>
      </c>
      <c r="E71" s="139" t="s">
        <v>16</v>
      </c>
      <c r="F71" s="139" t="s">
        <v>16</v>
      </c>
      <c r="G71" s="139"/>
      <c r="H71" s="139"/>
      <c r="I71" s="139"/>
      <c r="J71" s="110">
        <v>39721</v>
      </c>
      <c r="K71" s="110"/>
      <c r="L71" s="110">
        <v>39721</v>
      </c>
    </row>
    <row r="72" spans="1:12" ht="28.5" customHeight="1">
      <c r="A72" s="337">
        <v>77</v>
      </c>
      <c r="B72" s="138" t="s">
        <v>14</v>
      </c>
      <c r="C72" s="138" t="s">
        <v>25</v>
      </c>
      <c r="D72" s="77" t="s">
        <v>508</v>
      </c>
      <c r="E72" s="139"/>
      <c r="F72" s="139" t="s">
        <v>16</v>
      </c>
      <c r="G72" s="139"/>
      <c r="H72" s="139"/>
      <c r="I72" s="139"/>
      <c r="J72" s="110">
        <v>39721</v>
      </c>
      <c r="K72" s="110"/>
      <c r="L72" s="110">
        <v>39721</v>
      </c>
    </row>
    <row r="73" spans="1:12" ht="28.5" customHeight="1">
      <c r="A73" s="337">
        <v>78</v>
      </c>
      <c r="B73" s="138" t="s">
        <v>14</v>
      </c>
      <c r="C73" s="138" t="s">
        <v>48</v>
      </c>
      <c r="D73" s="77" t="s">
        <v>537</v>
      </c>
      <c r="E73" s="139"/>
      <c r="F73" s="139" t="s">
        <v>16</v>
      </c>
      <c r="G73" s="139"/>
      <c r="H73" s="139"/>
      <c r="I73" s="139" t="s">
        <v>16</v>
      </c>
      <c r="J73" s="110">
        <v>39721</v>
      </c>
      <c r="K73" s="110"/>
      <c r="L73" s="110">
        <v>39721</v>
      </c>
    </row>
    <row r="74" spans="1:12" ht="30" customHeight="1">
      <c r="A74" s="337">
        <v>79</v>
      </c>
      <c r="B74" s="138" t="s">
        <v>14</v>
      </c>
      <c r="C74" s="138" t="s">
        <v>48</v>
      </c>
      <c r="D74" s="77" t="s">
        <v>397</v>
      </c>
      <c r="E74" s="139"/>
      <c r="F74" s="139" t="s">
        <v>16</v>
      </c>
      <c r="G74" s="139"/>
      <c r="H74" s="139"/>
      <c r="I74" s="139"/>
      <c r="J74" s="110">
        <v>39721</v>
      </c>
      <c r="K74" s="110"/>
      <c r="L74" s="110">
        <v>39721</v>
      </c>
    </row>
    <row r="75" spans="1:12" s="123" customFormat="1" ht="45" customHeight="1">
      <c r="A75" s="395">
        <v>80</v>
      </c>
      <c r="B75" s="333" t="s">
        <v>14</v>
      </c>
      <c r="C75" s="333" t="s">
        <v>37</v>
      </c>
      <c r="D75" s="126" t="s">
        <v>691</v>
      </c>
      <c r="E75" s="334"/>
      <c r="F75" s="334"/>
      <c r="G75" s="334"/>
      <c r="H75" s="334" t="s">
        <v>16</v>
      </c>
      <c r="I75" s="334"/>
      <c r="J75" s="169"/>
      <c r="K75" s="169"/>
      <c r="L75" s="169"/>
    </row>
    <row r="76" spans="1:12" ht="30" customHeight="1">
      <c r="A76" s="337">
        <v>81</v>
      </c>
      <c r="B76" s="138" t="s">
        <v>14</v>
      </c>
      <c r="C76" s="138" t="s">
        <v>37</v>
      </c>
      <c r="D76" s="77" t="s">
        <v>538</v>
      </c>
      <c r="E76" s="139" t="s">
        <v>16</v>
      </c>
      <c r="F76" s="139"/>
      <c r="G76" s="139"/>
      <c r="H76" s="139"/>
      <c r="I76" s="139"/>
      <c r="J76" s="110"/>
      <c r="K76" s="110"/>
      <c r="L76" s="110"/>
    </row>
    <row r="77" spans="1:12" ht="120" customHeight="1">
      <c r="A77" s="337">
        <v>82</v>
      </c>
      <c r="B77" s="138" t="s">
        <v>14</v>
      </c>
      <c r="C77" s="138" t="s">
        <v>237</v>
      </c>
      <c r="D77" s="77" t="s">
        <v>399</v>
      </c>
      <c r="E77" s="139" t="s">
        <v>16</v>
      </c>
      <c r="F77" s="139"/>
      <c r="G77" s="139"/>
      <c r="H77" s="139"/>
      <c r="I77" s="139"/>
      <c r="J77" s="110">
        <v>40461</v>
      </c>
      <c r="K77" s="110"/>
      <c r="L77" s="110">
        <v>40461</v>
      </c>
    </row>
    <row r="78" spans="1:12" ht="105" customHeight="1">
      <c r="A78" s="337">
        <v>82</v>
      </c>
      <c r="B78" s="138" t="s">
        <v>14</v>
      </c>
      <c r="C78" s="138" t="s">
        <v>46</v>
      </c>
      <c r="D78" s="77" t="s">
        <v>643</v>
      </c>
      <c r="E78" s="139" t="s">
        <v>16</v>
      </c>
      <c r="F78" s="139"/>
      <c r="G78" s="139"/>
      <c r="H78" s="139"/>
      <c r="I78" s="139"/>
      <c r="J78" s="110">
        <v>40461</v>
      </c>
      <c r="K78" s="110"/>
      <c r="L78" s="110">
        <v>40461</v>
      </c>
    </row>
    <row r="79" spans="1:12" s="123" customFormat="1" ht="45" customHeight="1">
      <c r="A79" s="395">
        <v>83</v>
      </c>
      <c r="B79" s="333" t="s">
        <v>153</v>
      </c>
      <c r="C79" s="333" t="s">
        <v>272</v>
      </c>
      <c r="D79" s="126" t="s">
        <v>692</v>
      </c>
      <c r="E79" s="334" t="s">
        <v>16</v>
      </c>
      <c r="F79" s="334" t="s">
        <v>16</v>
      </c>
      <c r="G79" s="334" t="s">
        <v>16</v>
      </c>
      <c r="H79" s="334"/>
      <c r="I79" s="334"/>
      <c r="J79" s="169">
        <v>39721</v>
      </c>
      <c r="K79" s="169"/>
      <c r="L79" s="169">
        <v>39721</v>
      </c>
    </row>
    <row r="80" spans="1:12" s="123" customFormat="1" ht="60" customHeight="1">
      <c r="A80" s="395">
        <v>84</v>
      </c>
      <c r="B80" s="333" t="s">
        <v>153</v>
      </c>
      <c r="C80" s="333" t="s">
        <v>270</v>
      </c>
      <c r="D80" s="126" t="s">
        <v>674</v>
      </c>
      <c r="E80" s="334" t="s">
        <v>16</v>
      </c>
      <c r="F80" s="334"/>
      <c r="G80" s="334"/>
      <c r="H80" s="334"/>
      <c r="I80" s="334"/>
      <c r="J80" s="169"/>
      <c r="K80" s="169"/>
      <c r="L80" s="169"/>
    </row>
    <row r="81" spans="1:12" s="123" customFormat="1" ht="60" customHeight="1">
      <c r="A81" s="395">
        <v>85</v>
      </c>
      <c r="B81" s="333" t="s">
        <v>153</v>
      </c>
      <c r="C81" s="333" t="s">
        <v>270</v>
      </c>
      <c r="D81" s="126" t="s">
        <v>675</v>
      </c>
      <c r="E81" s="334" t="s">
        <v>16</v>
      </c>
      <c r="F81" s="334" t="s">
        <v>16</v>
      </c>
      <c r="G81" s="334" t="s">
        <v>16</v>
      </c>
      <c r="H81" s="334" t="s">
        <v>16</v>
      </c>
      <c r="I81" s="334" t="s">
        <v>16</v>
      </c>
      <c r="J81" s="169"/>
      <c r="K81" s="169"/>
      <c r="L81" s="169"/>
    </row>
    <row r="82" spans="1:12" ht="28.5" customHeight="1">
      <c r="A82" s="337">
        <v>86</v>
      </c>
      <c r="B82" s="138" t="s">
        <v>42</v>
      </c>
      <c r="C82" s="138" t="s">
        <v>44</v>
      </c>
      <c r="D82" s="77" t="s">
        <v>284</v>
      </c>
      <c r="E82" s="139"/>
      <c r="F82" s="139"/>
      <c r="G82" s="139" t="s">
        <v>16</v>
      </c>
      <c r="H82" s="139"/>
      <c r="I82" s="139"/>
      <c r="J82" s="110"/>
      <c r="K82" s="110"/>
      <c r="L82" s="110">
        <v>40452</v>
      </c>
    </row>
    <row r="83" spans="1:12" ht="28.5" customHeight="1">
      <c r="A83" s="337">
        <v>87</v>
      </c>
      <c r="B83" s="138" t="s">
        <v>17</v>
      </c>
      <c r="C83" s="138" t="s">
        <v>19</v>
      </c>
      <c r="D83" s="77" t="s">
        <v>539</v>
      </c>
      <c r="E83" s="139" t="s">
        <v>16</v>
      </c>
      <c r="F83" s="139" t="s">
        <v>16</v>
      </c>
      <c r="G83" s="139"/>
      <c r="H83" s="139"/>
      <c r="I83" s="139"/>
      <c r="J83" s="110">
        <v>40311</v>
      </c>
      <c r="K83" s="110"/>
      <c r="L83" s="110">
        <v>40452</v>
      </c>
    </row>
    <row r="84" spans="1:12" s="123" customFormat="1" ht="45" customHeight="1">
      <c r="A84" s="337">
        <v>88</v>
      </c>
      <c r="B84" s="138" t="s">
        <v>14</v>
      </c>
      <c r="C84" s="138" t="s">
        <v>237</v>
      </c>
      <c r="D84" s="77" t="s">
        <v>716</v>
      </c>
      <c r="E84" s="139" t="s">
        <v>16</v>
      </c>
      <c r="F84" s="334"/>
      <c r="G84" s="334"/>
      <c r="H84" s="139" t="s">
        <v>16</v>
      </c>
      <c r="I84" s="334"/>
      <c r="J84" s="110">
        <v>40238</v>
      </c>
      <c r="K84" s="169"/>
      <c r="L84" s="110">
        <v>40452</v>
      </c>
    </row>
    <row r="85" spans="1:12" s="123" customFormat="1" ht="60" customHeight="1">
      <c r="A85" s="395">
        <v>89</v>
      </c>
      <c r="B85" s="333" t="s">
        <v>46</v>
      </c>
      <c r="C85" s="333" t="s">
        <v>237</v>
      </c>
      <c r="D85" s="126" t="s">
        <v>676</v>
      </c>
      <c r="E85" s="334" t="s">
        <v>16</v>
      </c>
      <c r="F85" s="334"/>
      <c r="G85" s="334"/>
      <c r="H85" s="334" t="s">
        <v>16</v>
      </c>
      <c r="I85" s="334"/>
      <c r="J85" s="169"/>
      <c r="K85" s="169"/>
      <c r="L85" s="169">
        <v>40452</v>
      </c>
    </row>
    <row r="86" spans="1:12" ht="30" customHeight="1">
      <c r="A86" s="337">
        <v>90</v>
      </c>
      <c r="B86" s="138" t="s">
        <v>46</v>
      </c>
      <c r="C86" s="138" t="s">
        <v>237</v>
      </c>
      <c r="D86" s="77" t="s">
        <v>285</v>
      </c>
      <c r="E86" s="139" t="s">
        <v>16</v>
      </c>
      <c r="F86" s="139"/>
      <c r="G86" s="139"/>
      <c r="H86" s="139" t="s">
        <v>16</v>
      </c>
      <c r="I86" s="139"/>
      <c r="J86" s="110"/>
      <c r="K86" s="110"/>
      <c r="L86" s="110">
        <v>40452</v>
      </c>
    </row>
    <row r="87" spans="1:12" ht="30" customHeight="1">
      <c r="A87" s="337">
        <v>91</v>
      </c>
      <c r="B87" s="138" t="s">
        <v>14</v>
      </c>
      <c r="C87" s="138" t="s">
        <v>119</v>
      </c>
      <c r="D87" s="77" t="s">
        <v>406</v>
      </c>
      <c r="E87" s="139" t="s">
        <v>16</v>
      </c>
      <c r="F87" s="139"/>
      <c r="G87" s="139"/>
      <c r="H87" s="139" t="s">
        <v>16</v>
      </c>
      <c r="I87" s="139" t="s">
        <v>16</v>
      </c>
      <c r="J87" s="110"/>
      <c r="K87" s="110"/>
      <c r="L87" s="110">
        <v>40452</v>
      </c>
    </row>
    <row r="88" spans="1:12" ht="28.5" customHeight="1">
      <c r="A88" s="337">
        <v>92</v>
      </c>
      <c r="B88" s="138" t="s">
        <v>153</v>
      </c>
      <c r="C88" s="138" t="s">
        <v>270</v>
      </c>
      <c r="D88" s="77" t="s">
        <v>407</v>
      </c>
      <c r="E88" s="139" t="s">
        <v>16</v>
      </c>
      <c r="F88" s="139" t="s">
        <v>16</v>
      </c>
      <c r="G88" s="139" t="s">
        <v>16</v>
      </c>
      <c r="H88" s="139" t="s">
        <v>16</v>
      </c>
      <c r="I88" s="139" t="s">
        <v>16</v>
      </c>
      <c r="J88" s="110"/>
      <c r="K88" s="110"/>
      <c r="L88" s="110">
        <v>40452</v>
      </c>
    </row>
    <row r="89" spans="1:12" ht="90" customHeight="1">
      <c r="A89" s="337">
        <v>93</v>
      </c>
      <c r="B89" s="138" t="s">
        <v>17</v>
      </c>
      <c r="C89" s="138" t="s">
        <v>0</v>
      </c>
      <c r="D89" s="77" t="s">
        <v>470</v>
      </c>
      <c r="E89" s="139" t="s">
        <v>16</v>
      </c>
      <c r="F89" s="139" t="s">
        <v>16</v>
      </c>
      <c r="G89" s="139"/>
      <c r="H89" s="139"/>
      <c r="I89" s="139"/>
      <c r="J89" s="110"/>
      <c r="K89" s="110"/>
      <c r="L89" s="110"/>
    </row>
    <row r="90" spans="1:12" ht="30" customHeight="1">
      <c r="A90" s="337">
        <f>A89</f>
        <v>93</v>
      </c>
      <c r="B90" s="138" t="s">
        <v>17</v>
      </c>
      <c r="C90" s="138" t="s">
        <v>21</v>
      </c>
      <c r="D90" s="77" t="s">
        <v>408</v>
      </c>
      <c r="E90" s="139" t="str">
        <f>E89</f>
        <v>•</v>
      </c>
      <c r="F90" s="139" t="str">
        <f>F89</f>
        <v>•</v>
      </c>
      <c r="G90" s="139"/>
      <c r="H90" s="139"/>
      <c r="I90" s="139"/>
      <c r="J90" s="110"/>
      <c r="K90" s="110"/>
      <c r="L90" s="110"/>
    </row>
    <row r="91" spans="1:12" s="123" customFormat="1" ht="75" customHeight="1">
      <c r="A91" s="395">
        <v>94</v>
      </c>
      <c r="B91" s="333" t="s">
        <v>17</v>
      </c>
      <c r="C91" s="333" t="s">
        <v>0</v>
      </c>
      <c r="D91" s="126" t="s">
        <v>677</v>
      </c>
      <c r="E91" s="334" t="s">
        <v>16</v>
      </c>
      <c r="F91" s="334"/>
      <c r="G91" s="334"/>
      <c r="H91" s="334"/>
      <c r="I91" s="334"/>
      <c r="J91" s="169"/>
      <c r="K91" s="169"/>
      <c r="L91" s="169">
        <v>40452</v>
      </c>
    </row>
    <row r="92" spans="1:12" ht="75" customHeight="1">
      <c r="A92" s="337">
        <v>95</v>
      </c>
      <c r="B92" s="138" t="s">
        <v>17</v>
      </c>
      <c r="C92" s="138" t="s">
        <v>19</v>
      </c>
      <c r="D92" s="77" t="s">
        <v>540</v>
      </c>
      <c r="E92" s="139" t="s">
        <v>16</v>
      </c>
      <c r="F92" s="139"/>
      <c r="G92" s="139"/>
      <c r="H92" s="139"/>
      <c r="I92" s="139"/>
      <c r="J92" s="110"/>
      <c r="K92" s="110"/>
      <c r="L92" s="110">
        <v>40452</v>
      </c>
    </row>
    <row r="93" spans="1:12" ht="30" customHeight="1">
      <c r="A93" s="337">
        <v>96</v>
      </c>
      <c r="B93" s="138" t="s">
        <v>17</v>
      </c>
      <c r="C93" s="138" t="s">
        <v>48</v>
      </c>
      <c r="D93" s="77" t="s">
        <v>411</v>
      </c>
      <c r="E93" s="139"/>
      <c r="F93" s="139" t="s">
        <v>16</v>
      </c>
      <c r="G93" s="139"/>
      <c r="H93" s="139"/>
      <c r="I93" s="139"/>
      <c r="J93" s="110">
        <v>40452</v>
      </c>
      <c r="K93" s="110"/>
      <c r="L93" s="110">
        <v>40336</v>
      </c>
    </row>
    <row r="94" spans="1:12" ht="28.5" customHeight="1">
      <c r="A94" s="337">
        <v>97</v>
      </c>
      <c r="B94" s="138" t="s">
        <v>14</v>
      </c>
      <c r="C94" s="138" t="s">
        <v>119</v>
      </c>
      <c r="D94" s="77" t="s">
        <v>412</v>
      </c>
      <c r="E94" s="139" t="s">
        <v>16</v>
      </c>
      <c r="F94" s="139"/>
      <c r="G94" s="139"/>
      <c r="H94" s="139"/>
      <c r="I94" s="139"/>
      <c r="J94" s="110">
        <v>40452</v>
      </c>
      <c r="K94" s="110"/>
      <c r="L94" s="110">
        <v>40336</v>
      </c>
    </row>
    <row r="95" spans="1:12" ht="45" customHeight="1">
      <c r="A95" s="337">
        <v>98</v>
      </c>
      <c r="B95" s="138" t="s">
        <v>14</v>
      </c>
      <c r="C95" s="138" t="s">
        <v>281</v>
      </c>
      <c r="D95" s="77" t="s">
        <v>413</v>
      </c>
      <c r="E95" s="139" t="s">
        <v>16</v>
      </c>
      <c r="F95" s="139" t="s">
        <v>16</v>
      </c>
      <c r="G95" s="139"/>
      <c r="H95" s="139"/>
      <c r="I95" s="139"/>
      <c r="J95" s="110">
        <v>40452</v>
      </c>
      <c r="K95" s="110"/>
      <c r="L95" s="110">
        <v>40336</v>
      </c>
    </row>
    <row r="96" spans="1:12" ht="30" customHeight="1">
      <c r="A96" s="337">
        <v>99</v>
      </c>
      <c r="B96" s="138" t="s">
        <v>29</v>
      </c>
      <c r="C96" s="138" t="s">
        <v>30</v>
      </c>
      <c r="D96" s="77" t="s">
        <v>286</v>
      </c>
      <c r="E96" s="139"/>
      <c r="F96" s="139"/>
      <c r="G96" s="139" t="s">
        <v>16</v>
      </c>
      <c r="H96" s="139"/>
      <c r="I96" s="139"/>
      <c r="J96" s="110"/>
      <c r="K96" s="110"/>
      <c r="L96" s="110">
        <v>40651</v>
      </c>
    </row>
    <row r="97" spans="1:12" s="123" customFormat="1" ht="45" customHeight="1">
      <c r="A97" s="395">
        <v>100</v>
      </c>
      <c r="B97" s="124" t="s">
        <v>42</v>
      </c>
      <c r="C97" s="124" t="s">
        <v>287</v>
      </c>
      <c r="D97" s="126" t="s">
        <v>678</v>
      </c>
      <c r="E97" s="334"/>
      <c r="F97" s="334"/>
      <c r="G97" s="334" t="s">
        <v>16</v>
      </c>
      <c r="H97" s="334"/>
      <c r="I97" s="334"/>
      <c r="J97" s="169"/>
      <c r="K97" s="169"/>
      <c r="L97" s="169">
        <v>40651</v>
      </c>
    </row>
    <row r="98" spans="1:12" ht="28.5" customHeight="1">
      <c r="A98" s="337">
        <v>101</v>
      </c>
      <c r="B98" s="138" t="s">
        <v>42</v>
      </c>
      <c r="C98" s="138" t="s">
        <v>287</v>
      </c>
      <c r="D98" s="77" t="s">
        <v>284</v>
      </c>
      <c r="E98" s="139"/>
      <c r="F98" s="139"/>
      <c r="G98" s="139" t="s">
        <v>16</v>
      </c>
      <c r="H98" s="139"/>
      <c r="I98" s="139"/>
      <c r="J98" s="110"/>
      <c r="K98" s="110"/>
      <c r="L98" s="110">
        <v>40651</v>
      </c>
    </row>
    <row r="99" spans="1:12" ht="28.5" customHeight="1">
      <c r="A99" s="337">
        <v>102</v>
      </c>
      <c r="B99" s="138" t="s">
        <v>42</v>
      </c>
      <c r="C99" s="138" t="s">
        <v>43</v>
      </c>
      <c r="D99" s="77" t="s">
        <v>288</v>
      </c>
      <c r="E99" s="139"/>
      <c r="F99" s="139"/>
      <c r="G99" s="139" t="s">
        <v>16</v>
      </c>
      <c r="H99" s="139"/>
      <c r="I99" s="139"/>
      <c r="J99" s="110"/>
      <c r="K99" s="110"/>
      <c r="L99" s="110">
        <v>40651</v>
      </c>
    </row>
    <row r="100" spans="1:12" ht="28.5" customHeight="1">
      <c r="A100" s="337">
        <v>103</v>
      </c>
      <c r="B100" s="138" t="s">
        <v>42</v>
      </c>
      <c r="C100" s="138" t="s">
        <v>44</v>
      </c>
      <c r="D100" s="77" t="s">
        <v>289</v>
      </c>
      <c r="E100" s="139"/>
      <c r="F100" s="139"/>
      <c r="G100" s="139" t="s">
        <v>16</v>
      </c>
      <c r="H100" s="139"/>
      <c r="I100" s="139"/>
      <c r="J100" s="110"/>
      <c r="K100" s="110"/>
      <c r="L100" s="110">
        <v>40651</v>
      </c>
    </row>
    <row r="101" spans="1:12" ht="28.5" customHeight="1">
      <c r="A101" s="337">
        <v>104</v>
      </c>
      <c r="B101" s="138" t="s">
        <v>290</v>
      </c>
      <c r="C101" s="138" t="s">
        <v>291</v>
      </c>
      <c r="D101" s="77" t="s">
        <v>292</v>
      </c>
      <c r="E101" s="139"/>
      <c r="F101" s="139"/>
      <c r="G101" s="139" t="s">
        <v>16</v>
      </c>
      <c r="H101" s="139" t="s">
        <v>16</v>
      </c>
      <c r="I101" s="139"/>
      <c r="J101" s="110">
        <v>40452</v>
      </c>
      <c r="K101" s="110"/>
      <c r="L101" s="110">
        <v>40452</v>
      </c>
    </row>
    <row r="102" spans="1:12" ht="28.5" customHeight="1">
      <c r="A102" s="337">
        <v>105</v>
      </c>
      <c r="B102" s="138" t="s">
        <v>290</v>
      </c>
      <c r="C102" s="138" t="s">
        <v>293</v>
      </c>
      <c r="D102" s="77" t="s">
        <v>294</v>
      </c>
      <c r="E102" s="139" t="s">
        <v>16</v>
      </c>
      <c r="F102" s="139" t="s">
        <v>16</v>
      </c>
      <c r="G102" s="139" t="s">
        <v>16</v>
      </c>
      <c r="H102" s="139" t="s">
        <v>16</v>
      </c>
      <c r="I102" s="139" t="s">
        <v>16</v>
      </c>
      <c r="J102" s="110">
        <v>40452</v>
      </c>
      <c r="K102" s="110"/>
      <c r="L102" s="110">
        <v>40452</v>
      </c>
    </row>
    <row r="103" spans="1:12" ht="45" customHeight="1">
      <c r="A103" s="337">
        <v>106</v>
      </c>
      <c r="B103" s="138" t="s">
        <v>17</v>
      </c>
      <c r="C103" s="138" t="s">
        <v>21</v>
      </c>
      <c r="D103" s="77" t="s">
        <v>471</v>
      </c>
      <c r="E103" s="139"/>
      <c r="F103" s="139" t="s">
        <v>16</v>
      </c>
      <c r="G103" s="139"/>
      <c r="H103" s="139"/>
      <c r="I103" s="139"/>
      <c r="J103" s="110">
        <v>40336</v>
      </c>
      <c r="K103" s="110"/>
      <c r="L103" s="110">
        <v>40336</v>
      </c>
    </row>
    <row r="104" spans="1:12" ht="45" customHeight="1">
      <c r="A104" s="337">
        <v>107</v>
      </c>
      <c r="B104" s="138" t="s">
        <v>35</v>
      </c>
      <c r="C104" s="138" t="s">
        <v>354</v>
      </c>
      <c r="D104" s="77" t="s">
        <v>471</v>
      </c>
      <c r="E104" s="139"/>
      <c r="F104" s="139" t="s">
        <v>16</v>
      </c>
      <c r="G104" s="139"/>
      <c r="H104" s="139"/>
      <c r="I104" s="139"/>
      <c r="J104" s="110">
        <v>40336</v>
      </c>
      <c r="K104" s="110"/>
      <c r="L104" s="110">
        <v>40336</v>
      </c>
    </row>
    <row r="105" spans="1:12" ht="45" customHeight="1">
      <c r="A105" s="337">
        <v>108</v>
      </c>
      <c r="B105" s="138" t="s">
        <v>17</v>
      </c>
      <c r="C105" s="138" t="s">
        <v>137</v>
      </c>
      <c r="D105" s="77" t="s">
        <v>472</v>
      </c>
      <c r="E105" s="139"/>
      <c r="F105" s="139" t="s">
        <v>16</v>
      </c>
      <c r="G105" s="139"/>
      <c r="H105" s="139"/>
      <c r="I105" s="139"/>
      <c r="J105" s="110">
        <v>40336</v>
      </c>
      <c r="K105" s="110"/>
      <c r="L105" s="110">
        <v>40336</v>
      </c>
    </row>
    <row r="106" spans="1:12" ht="28.5" customHeight="1">
      <c r="A106" s="337">
        <v>109</v>
      </c>
      <c r="B106" s="138" t="s">
        <v>14</v>
      </c>
      <c r="C106" s="138" t="s">
        <v>0</v>
      </c>
      <c r="D106" s="77" t="s">
        <v>512</v>
      </c>
      <c r="E106" s="139" t="s">
        <v>16</v>
      </c>
      <c r="F106" s="139" t="s">
        <v>16</v>
      </c>
      <c r="G106" s="139"/>
      <c r="H106" s="139"/>
      <c r="I106" s="139" t="s">
        <v>16</v>
      </c>
      <c r="J106" s="110">
        <v>40336</v>
      </c>
      <c r="K106" s="110"/>
      <c r="L106" s="110">
        <v>40336</v>
      </c>
    </row>
    <row r="107" spans="1:12" ht="28.5" customHeight="1">
      <c r="A107" s="337">
        <v>110</v>
      </c>
      <c r="B107" s="138" t="s">
        <v>14</v>
      </c>
      <c r="C107" s="138" t="s">
        <v>0</v>
      </c>
      <c r="D107" s="77" t="s">
        <v>416</v>
      </c>
      <c r="E107" s="139" t="s">
        <v>16</v>
      </c>
      <c r="F107" s="139" t="s">
        <v>16</v>
      </c>
      <c r="G107" s="139"/>
      <c r="H107" s="139"/>
      <c r="I107" s="139"/>
      <c r="J107" s="110">
        <v>40336</v>
      </c>
      <c r="K107" s="110"/>
      <c r="L107" s="110">
        <v>40336</v>
      </c>
    </row>
    <row r="108" spans="1:12" ht="135" customHeight="1">
      <c r="A108" s="337">
        <v>111</v>
      </c>
      <c r="B108" s="138" t="s">
        <v>14</v>
      </c>
      <c r="C108" s="138" t="s">
        <v>15</v>
      </c>
      <c r="D108" s="77" t="s">
        <v>417</v>
      </c>
      <c r="E108" s="139"/>
      <c r="F108" s="139" t="s">
        <v>16</v>
      </c>
      <c r="G108" s="139"/>
      <c r="H108" s="139"/>
      <c r="I108" s="139"/>
      <c r="J108" s="110"/>
      <c r="K108" s="110"/>
      <c r="L108" s="110"/>
    </row>
    <row r="109" spans="1:12" ht="90" customHeight="1">
      <c r="A109" s="337">
        <v>112</v>
      </c>
      <c r="B109" s="138" t="s">
        <v>17</v>
      </c>
      <c r="C109" s="138" t="s">
        <v>0</v>
      </c>
      <c r="D109" s="77" t="s">
        <v>541</v>
      </c>
      <c r="E109" s="139" t="s">
        <v>16</v>
      </c>
      <c r="F109" s="139"/>
      <c r="G109" s="139"/>
      <c r="H109" s="139"/>
      <c r="I109" s="139"/>
      <c r="J109" s="110"/>
      <c r="K109" s="110">
        <v>41791</v>
      </c>
      <c r="L109" s="110"/>
    </row>
    <row r="110" spans="1:12" ht="90" customHeight="1">
      <c r="A110" s="337">
        <v>112</v>
      </c>
      <c r="B110" s="138" t="s">
        <v>17</v>
      </c>
      <c r="C110" s="138" t="s">
        <v>19</v>
      </c>
      <c r="D110" s="77" t="str">
        <f>D109</f>
        <v>Combination {ID, IDPayer} must be present in at least one Remittance.Advice with Remittance.Advice.Header.SenderID = Claim.Submission.Header.ReceiverID   if Resubmission.Type = 'correction' or 'internal complaint'.</v>
      </c>
      <c r="E110" s="139" t="s">
        <v>16</v>
      </c>
      <c r="F110" s="139"/>
      <c r="G110" s="139"/>
      <c r="H110" s="139"/>
      <c r="I110" s="139"/>
      <c r="J110" s="110"/>
      <c r="K110" s="110">
        <v>41791</v>
      </c>
      <c r="L110" s="110"/>
    </row>
    <row r="111" spans="1:12" s="123" customFormat="1" ht="90" customHeight="1">
      <c r="A111" s="395">
        <v>113</v>
      </c>
      <c r="B111" s="333" t="s">
        <v>14</v>
      </c>
      <c r="C111" s="333" t="s">
        <v>237</v>
      </c>
      <c r="D111" s="126" t="s">
        <v>679</v>
      </c>
      <c r="E111" s="334" t="s">
        <v>16</v>
      </c>
      <c r="F111" s="334" t="s">
        <v>16</v>
      </c>
      <c r="G111" s="334"/>
      <c r="H111" s="334" t="s">
        <v>16</v>
      </c>
      <c r="I111" s="334" t="s">
        <v>16</v>
      </c>
      <c r="J111" s="169"/>
      <c r="K111" s="169"/>
      <c r="L111" s="169"/>
    </row>
    <row r="112" spans="1:12" ht="30" customHeight="1">
      <c r="A112" s="337">
        <v>114</v>
      </c>
      <c r="B112" s="138" t="s">
        <v>14</v>
      </c>
      <c r="C112" s="138" t="s">
        <v>48</v>
      </c>
      <c r="D112" s="77" t="s">
        <v>511</v>
      </c>
      <c r="E112" s="139"/>
      <c r="F112" s="139" t="s">
        <v>16</v>
      </c>
      <c r="G112" s="139"/>
      <c r="H112" s="139"/>
      <c r="I112" s="139" t="s">
        <v>16</v>
      </c>
      <c r="J112" s="110"/>
      <c r="K112" s="110"/>
      <c r="L112" s="110">
        <v>40544</v>
      </c>
    </row>
    <row r="113" spans="1:12" ht="28.5" customHeight="1">
      <c r="A113" s="337">
        <v>115</v>
      </c>
      <c r="B113" s="138" t="s">
        <v>15</v>
      </c>
      <c r="C113" s="138" t="s">
        <v>15</v>
      </c>
      <c r="D113" s="77" t="s">
        <v>419</v>
      </c>
      <c r="E113" s="139" t="s">
        <v>16</v>
      </c>
      <c r="F113" s="139" t="s">
        <v>16</v>
      </c>
      <c r="G113" s="139" t="s">
        <v>16</v>
      </c>
      <c r="H113" s="139" t="s">
        <v>16</v>
      </c>
      <c r="I113" s="139" t="s">
        <v>16</v>
      </c>
      <c r="J113" s="110"/>
      <c r="K113" s="110"/>
      <c r="L113" s="110"/>
    </row>
    <row r="114" spans="1:12" ht="28.5" customHeight="1">
      <c r="A114" s="337">
        <v>116</v>
      </c>
      <c r="B114" s="138" t="s">
        <v>39</v>
      </c>
      <c r="C114" s="138" t="s">
        <v>296</v>
      </c>
      <c r="D114" s="77" t="s">
        <v>297</v>
      </c>
      <c r="E114" s="139"/>
      <c r="F114" s="139"/>
      <c r="G114" s="139" t="s">
        <v>16</v>
      </c>
      <c r="H114" s="139"/>
      <c r="I114" s="139"/>
      <c r="J114" s="110"/>
      <c r="K114" s="110"/>
      <c r="L114" s="110">
        <v>40651</v>
      </c>
    </row>
    <row r="115" spans="1:12" ht="75" customHeight="1">
      <c r="A115" s="337">
        <v>117</v>
      </c>
      <c r="B115" s="138" t="s">
        <v>17</v>
      </c>
      <c r="C115" s="138" t="s">
        <v>0</v>
      </c>
      <c r="D115" s="77" t="s">
        <v>542</v>
      </c>
      <c r="E115" s="139"/>
      <c r="F115" s="139" t="s">
        <v>16</v>
      </c>
      <c r="G115" s="139"/>
      <c r="H115" s="139"/>
      <c r="I115" s="139"/>
      <c r="J115" s="110"/>
      <c r="K115" s="110"/>
      <c r="L115" s="110"/>
    </row>
    <row r="116" spans="1:12" ht="75" customHeight="1">
      <c r="A116" s="337">
        <f>A115</f>
        <v>117</v>
      </c>
      <c r="B116" s="138" t="str">
        <f>B115</f>
        <v>Claim</v>
      </c>
      <c r="C116" s="138" t="s">
        <v>21</v>
      </c>
      <c r="D116" s="77" t="str">
        <f>D115</f>
        <v>if reciever is not HAAD then RemittanceAdvice cannot be resubmitted before receiving claim resubmission, i.e. combination ClaimID/ProviderID  must be unique across all RemittanceAdvices, unless ‘sterilised’ by a preceding Claim.Submission transaction.</v>
      </c>
      <c r="E116" s="139"/>
      <c r="F116" s="139" t="str">
        <f>F115</f>
        <v>•</v>
      </c>
      <c r="G116" s="139"/>
      <c r="H116" s="139"/>
      <c r="I116" s="139"/>
      <c r="J116" s="110"/>
      <c r="K116" s="110"/>
      <c r="L116" s="110"/>
    </row>
    <row r="117" spans="1:12" ht="90" customHeight="1">
      <c r="A117" s="337">
        <v>118</v>
      </c>
      <c r="B117" s="138" t="s">
        <v>17</v>
      </c>
      <c r="C117" s="138" t="s">
        <v>0</v>
      </c>
      <c r="D117" s="77" t="s">
        <v>543</v>
      </c>
      <c r="E117" s="139" t="s">
        <v>16</v>
      </c>
      <c r="F117" s="139"/>
      <c r="G117" s="139"/>
      <c r="H117" s="139"/>
      <c r="I117" s="139"/>
      <c r="J117" s="110"/>
      <c r="K117" s="110">
        <v>41791</v>
      </c>
      <c r="L117" s="110"/>
    </row>
    <row r="118" spans="1:12" ht="90" customHeight="1">
      <c r="A118" s="337">
        <f>A117</f>
        <v>118</v>
      </c>
      <c r="B118" s="138" t="str">
        <f>B117</f>
        <v>Claim</v>
      </c>
      <c r="C118" s="138" t="s">
        <v>21</v>
      </c>
      <c r="D118" s="77" t="str">
        <f>D117</f>
        <v>if reciever is not HAAD then Claim cannot be resubmitted before receiving corresponding Remittance.Advice transaction, i.e. combination ClaimID/ProviderID must be unique across all Claim.Submissions, unless ‘sterilised’ by a preceding Remittance.Advice.</v>
      </c>
      <c r="E118" s="139" t="str">
        <f>E117</f>
        <v>•</v>
      </c>
      <c r="F118" s="139"/>
      <c r="G118" s="139"/>
      <c r="H118" s="139"/>
      <c r="I118" s="139"/>
      <c r="J118" s="110"/>
      <c r="K118" s="110">
        <v>41791</v>
      </c>
      <c r="L118" s="110"/>
    </row>
    <row r="119" spans="1:12" ht="45" customHeight="1">
      <c r="A119" s="337">
        <v>119</v>
      </c>
      <c r="B119" s="138" t="s">
        <v>17</v>
      </c>
      <c r="C119" s="138" t="s">
        <v>23</v>
      </c>
      <c r="D119" s="77" t="s">
        <v>842</v>
      </c>
      <c r="E119" s="139" t="s">
        <v>16</v>
      </c>
      <c r="F119" s="139"/>
      <c r="G119" s="139"/>
      <c r="H119" s="139"/>
      <c r="I119" s="139"/>
      <c r="J119" s="110"/>
      <c r="K119" s="110">
        <v>41791</v>
      </c>
      <c r="L119" s="110"/>
    </row>
    <row r="120" spans="1:12" ht="28.5" customHeight="1">
      <c r="A120" s="337">
        <v>120</v>
      </c>
      <c r="B120" s="138" t="s">
        <v>35</v>
      </c>
      <c r="C120" s="138" t="s">
        <v>37</v>
      </c>
      <c r="D120" s="77" t="s">
        <v>544</v>
      </c>
      <c r="E120" s="139" t="s">
        <v>16</v>
      </c>
      <c r="F120" s="139"/>
      <c r="G120" s="139"/>
      <c r="H120" s="139" t="s">
        <v>16</v>
      </c>
      <c r="I120" s="139"/>
      <c r="J120" s="110"/>
      <c r="K120" s="110"/>
      <c r="L120" s="110">
        <v>40709</v>
      </c>
    </row>
    <row r="121" spans="1:12" ht="28.5" customHeight="1">
      <c r="A121" s="337">
        <v>121</v>
      </c>
      <c r="B121" s="138" t="s">
        <v>39</v>
      </c>
      <c r="C121" s="138" t="s">
        <v>299</v>
      </c>
      <c r="D121" s="77" t="s">
        <v>300</v>
      </c>
      <c r="E121" s="139"/>
      <c r="F121" s="139"/>
      <c r="G121" s="139" t="s">
        <v>16</v>
      </c>
      <c r="H121" s="139"/>
      <c r="I121" s="139"/>
      <c r="J121" s="110"/>
      <c r="K121" s="110"/>
      <c r="L121" s="110">
        <v>40651</v>
      </c>
    </row>
    <row r="122" spans="1:12" ht="58">
      <c r="A122" s="337">
        <v>122</v>
      </c>
      <c r="B122" s="138" t="s">
        <v>29</v>
      </c>
      <c r="C122" s="138" t="s">
        <v>30</v>
      </c>
      <c r="D122" s="249" t="s">
        <v>883</v>
      </c>
      <c r="E122" s="139"/>
      <c r="F122" s="139"/>
      <c r="G122" s="139" t="s">
        <v>16</v>
      </c>
      <c r="H122" s="139"/>
      <c r="I122" s="139"/>
      <c r="J122" s="110"/>
      <c r="K122" s="110"/>
      <c r="L122" s="110">
        <v>40651</v>
      </c>
    </row>
    <row r="123" spans="1:12" ht="30" customHeight="1">
      <c r="A123" s="337">
        <v>123</v>
      </c>
      <c r="B123" s="138" t="s">
        <v>14</v>
      </c>
      <c r="C123" s="138" t="s">
        <v>48</v>
      </c>
      <c r="D123" s="425" t="s">
        <v>923</v>
      </c>
      <c r="E123" s="139"/>
      <c r="F123" s="139" t="s">
        <v>16</v>
      </c>
      <c r="G123" s="139"/>
      <c r="H123" s="139"/>
      <c r="I123" s="139"/>
      <c r="J123" s="110"/>
      <c r="K123" s="110"/>
      <c r="L123" s="110">
        <v>40709</v>
      </c>
    </row>
    <row r="124" spans="1:12" ht="45" customHeight="1">
      <c r="A124" s="337">
        <v>124</v>
      </c>
      <c r="B124" s="138" t="s">
        <v>14</v>
      </c>
      <c r="C124" s="138" t="s">
        <v>25</v>
      </c>
      <c r="D124" s="77" t="s">
        <v>26</v>
      </c>
      <c r="E124" s="139"/>
      <c r="F124" s="139" t="s">
        <v>16</v>
      </c>
      <c r="G124" s="139"/>
      <c r="H124" s="139"/>
      <c r="I124" s="139"/>
      <c r="J124" s="110">
        <v>41791</v>
      </c>
      <c r="K124" s="110"/>
      <c r="L124" s="110"/>
    </row>
    <row r="125" spans="1:12" ht="30" customHeight="1">
      <c r="A125" s="337">
        <v>125</v>
      </c>
      <c r="B125" s="138" t="s">
        <v>15</v>
      </c>
      <c r="C125" s="138" t="s">
        <v>15</v>
      </c>
      <c r="D125" s="77" t="s">
        <v>302</v>
      </c>
      <c r="E125" s="139" t="s">
        <v>16</v>
      </c>
      <c r="F125" s="139" t="s">
        <v>16</v>
      </c>
      <c r="G125" s="139" t="s">
        <v>16</v>
      </c>
      <c r="H125" s="139" t="s">
        <v>16</v>
      </c>
      <c r="I125" s="139" t="s">
        <v>16</v>
      </c>
      <c r="J125" s="110"/>
      <c r="K125" s="110"/>
      <c r="L125" s="110"/>
    </row>
    <row r="126" spans="1:12" ht="60" customHeight="1">
      <c r="A126" s="337">
        <v>126</v>
      </c>
      <c r="B126" s="138" t="s">
        <v>15</v>
      </c>
      <c r="C126" s="138" t="s">
        <v>15</v>
      </c>
      <c r="D126" s="77" t="s">
        <v>545</v>
      </c>
      <c r="E126" s="139" t="s">
        <v>16</v>
      </c>
      <c r="F126" s="139" t="s">
        <v>16</v>
      </c>
      <c r="G126" s="139" t="s">
        <v>16</v>
      </c>
      <c r="H126" s="139" t="s">
        <v>16</v>
      </c>
      <c r="I126" s="139" t="s">
        <v>16</v>
      </c>
      <c r="J126" s="110"/>
      <c r="K126" s="110"/>
      <c r="L126" s="110"/>
    </row>
    <row r="127" spans="1:12" ht="43.5">
      <c r="A127" s="337">
        <v>127</v>
      </c>
      <c r="B127" s="138" t="s">
        <v>14</v>
      </c>
      <c r="C127" s="138" t="s">
        <v>237</v>
      </c>
      <c r="D127" s="77" t="s">
        <v>821</v>
      </c>
      <c r="E127" s="139" t="s">
        <v>16</v>
      </c>
      <c r="F127" s="139"/>
      <c r="G127" s="139"/>
      <c r="H127" s="139" t="s">
        <v>16</v>
      </c>
      <c r="I127" s="139"/>
      <c r="J127" s="110"/>
      <c r="K127" s="110"/>
      <c r="L127" s="110">
        <v>40709</v>
      </c>
    </row>
    <row r="128" spans="1:12" s="123" customFormat="1" ht="150" customHeight="1">
      <c r="A128" s="395">
        <v>128</v>
      </c>
      <c r="B128" s="333" t="s">
        <v>14</v>
      </c>
      <c r="C128" s="333" t="s">
        <v>15</v>
      </c>
      <c r="D128" s="126" t="s">
        <v>680</v>
      </c>
      <c r="E128" s="334" t="s">
        <v>16</v>
      </c>
      <c r="F128" s="334"/>
      <c r="G128" s="334"/>
      <c r="H128" s="334" t="s">
        <v>16</v>
      </c>
      <c r="I128" s="334"/>
      <c r="J128" s="169">
        <v>40422</v>
      </c>
      <c r="K128" s="169"/>
      <c r="L128" s="169">
        <v>40491</v>
      </c>
    </row>
    <row r="129" spans="1:12" s="123" customFormat="1" ht="45" customHeight="1">
      <c r="A129" s="395">
        <v>129</v>
      </c>
      <c r="B129" s="333" t="s">
        <v>153</v>
      </c>
      <c r="C129" s="333" t="s">
        <v>270</v>
      </c>
      <c r="D129" s="126" t="s">
        <v>681</v>
      </c>
      <c r="E129" s="334"/>
      <c r="F129" s="334"/>
      <c r="G129" s="334" t="s">
        <v>16</v>
      </c>
      <c r="H129" s="334"/>
      <c r="I129" s="334"/>
      <c r="J129" s="169"/>
      <c r="K129" s="169"/>
      <c r="L129" s="169">
        <v>40709</v>
      </c>
    </row>
    <row r="130" spans="1:12" ht="30" customHeight="1">
      <c r="A130" s="337">
        <v>130</v>
      </c>
      <c r="B130" s="138" t="s">
        <v>14</v>
      </c>
      <c r="C130" s="138" t="s">
        <v>0</v>
      </c>
      <c r="D130" s="77" t="s">
        <v>424</v>
      </c>
      <c r="E130" s="139" t="s">
        <v>16</v>
      </c>
      <c r="F130" s="139"/>
      <c r="G130" s="139"/>
      <c r="H130" s="139"/>
      <c r="I130" s="139"/>
      <c r="J130" s="110"/>
      <c r="K130" s="110"/>
      <c r="L130" s="110">
        <v>40709</v>
      </c>
    </row>
    <row r="131" spans="1:12" ht="58">
      <c r="A131" s="337">
        <v>131</v>
      </c>
      <c r="B131" s="138" t="s">
        <v>14</v>
      </c>
      <c r="C131" s="138" t="s">
        <v>48</v>
      </c>
      <c r="D131" s="77" t="s">
        <v>719</v>
      </c>
      <c r="E131" s="139"/>
      <c r="F131" s="139" t="s">
        <v>16</v>
      </c>
      <c r="G131" s="139"/>
      <c r="H131" s="139"/>
      <c r="I131" s="139"/>
      <c r="J131" s="110"/>
      <c r="K131" s="110"/>
      <c r="L131" s="110">
        <v>40709</v>
      </c>
    </row>
    <row r="132" spans="1:12" ht="120" customHeight="1">
      <c r="A132" s="337">
        <v>132</v>
      </c>
      <c r="B132" s="138" t="s">
        <v>42</v>
      </c>
      <c r="C132" s="138" t="s">
        <v>148</v>
      </c>
      <c r="D132" s="77" t="s">
        <v>942</v>
      </c>
      <c r="E132" s="139"/>
      <c r="F132" s="139"/>
      <c r="G132" s="139" t="s">
        <v>16</v>
      </c>
      <c r="H132" s="139"/>
      <c r="I132" s="139"/>
      <c r="J132" s="110"/>
      <c r="K132" s="110"/>
      <c r="L132" s="110">
        <v>40638</v>
      </c>
    </row>
    <row r="133" spans="1:12" ht="45" customHeight="1">
      <c r="A133" s="337">
        <v>133</v>
      </c>
      <c r="B133" s="138" t="s">
        <v>14</v>
      </c>
      <c r="C133" s="138" t="s">
        <v>27</v>
      </c>
      <c r="D133" s="77" t="s">
        <v>28</v>
      </c>
      <c r="E133" s="139"/>
      <c r="F133" s="139" t="s">
        <v>16</v>
      </c>
      <c r="G133" s="139"/>
      <c r="H133" s="139"/>
      <c r="I133" s="139"/>
      <c r="J133" s="110">
        <v>41791</v>
      </c>
      <c r="K133" s="110"/>
      <c r="L133" s="110"/>
    </row>
    <row r="134" spans="1:12" ht="28.5" customHeight="1">
      <c r="A134" s="337">
        <v>134</v>
      </c>
      <c r="B134" s="138" t="s">
        <v>17</v>
      </c>
      <c r="C134" s="138" t="s">
        <v>21</v>
      </c>
      <c r="D134" s="77" t="s">
        <v>426</v>
      </c>
      <c r="E134" s="139"/>
      <c r="F134" s="139" t="s">
        <v>16</v>
      </c>
      <c r="G134" s="139"/>
      <c r="H134" s="139"/>
      <c r="I134" s="139"/>
      <c r="J134" s="110"/>
      <c r="K134" s="110"/>
      <c r="L134" s="110">
        <v>40709</v>
      </c>
    </row>
    <row r="135" spans="1:12" ht="28.5" customHeight="1">
      <c r="A135" s="337">
        <v>135</v>
      </c>
      <c r="B135" s="138" t="s">
        <v>17</v>
      </c>
      <c r="C135" s="138" t="s">
        <v>137</v>
      </c>
      <c r="D135" s="77" t="s">
        <v>427</v>
      </c>
      <c r="E135" s="139"/>
      <c r="F135" s="139" t="s">
        <v>16</v>
      </c>
      <c r="G135" s="139"/>
      <c r="H135" s="139"/>
      <c r="I135" s="139"/>
      <c r="J135" s="110"/>
      <c r="K135" s="110"/>
      <c r="L135" s="110">
        <v>40709</v>
      </c>
    </row>
    <row r="136" spans="1:12" ht="72.5">
      <c r="A136" s="337">
        <v>136</v>
      </c>
      <c r="B136" s="138" t="s">
        <v>29</v>
      </c>
      <c r="C136" s="138" t="s">
        <v>30</v>
      </c>
      <c r="D136" s="77" t="s">
        <v>922</v>
      </c>
      <c r="E136" s="139"/>
      <c r="F136" s="139"/>
      <c r="G136" s="139" t="s">
        <v>16</v>
      </c>
      <c r="H136" s="139"/>
      <c r="I136" s="139"/>
      <c r="J136" s="110"/>
      <c r="K136" s="110">
        <v>41791</v>
      </c>
      <c r="L136" s="110"/>
    </row>
    <row r="137" spans="1:12" ht="30" customHeight="1">
      <c r="A137" s="337">
        <v>137</v>
      </c>
      <c r="B137" s="138" t="s">
        <v>17</v>
      </c>
      <c r="C137" s="138" t="s">
        <v>19</v>
      </c>
      <c r="D137" s="77" t="s">
        <v>32</v>
      </c>
      <c r="E137" s="139"/>
      <c r="F137" s="139" t="s">
        <v>16</v>
      </c>
      <c r="G137" s="139"/>
      <c r="H137" s="139"/>
      <c r="I137" s="139"/>
      <c r="J137" s="110"/>
      <c r="K137" s="110">
        <v>41791</v>
      </c>
      <c r="L137" s="110"/>
    </row>
    <row r="138" spans="1:12" ht="28.5" customHeight="1">
      <c r="A138" s="337">
        <v>138</v>
      </c>
      <c r="B138" s="138" t="s">
        <v>14</v>
      </c>
      <c r="C138" s="138" t="s">
        <v>119</v>
      </c>
      <c r="D138" s="77" t="s">
        <v>305</v>
      </c>
      <c r="E138" s="139" t="s">
        <v>16</v>
      </c>
      <c r="F138" s="139"/>
      <c r="G138" s="139"/>
      <c r="H138" s="139" t="s">
        <v>16</v>
      </c>
      <c r="I138" s="139"/>
      <c r="J138" s="110"/>
      <c r="K138" s="110"/>
      <c r="L138" s="110">
        <v>40709</v>
      </c>
    </row>
    <row r="139" spans="1:12" s="123" customFormat="1" ht="45" customHeight="1">
      <c r="A139" s="395">
        <v>139</v>
      </c>
      <c r="B139" s="333" t="s">
        <v>14</v>
      </c>
      <c r="C139" s="333" t="s">
        <v>37</v>
      </c>
      <c r="D139" s="126" t="s">
        <v>682</v>
      </c>
      <c r="E139" s="334" t="s">
        <v>16</v>
      </c>
      <c r="F139" s="334"/>
      <c r="G139" s="334"/>
      <c r="H139" s="334"/>
      <c r="I139" s="334"/>
      <c r="J139" s="169"/>
      <c r="K139" s="169"/>
      <c r="L139" s="169">
        <v>40709</v>
      </c>
    </row>
    <row r="140" spans="1:12" ht="30" customHeight="1">
      <c r="A140" s="337">
        <v>142</v>
      </c>
      <c r="B140" s="138" t="s">
        <v>14</v>
      </c>
      <c r="C140" s="138" t="s">
        <v>119</v>
      </c>
      <c r="D140" s="77" t="s">
        <v>429</v>
      </c>
      <c r="E140" s="139" t="s">
        <v>16</v>
      </c>
      <c r="F140" s="139"/>
      <c r="G140" s="139"/>
      <c r="H140" s="139"/>
      <c r="I140" s="139"/>
      <c r="J140" s="110"/>
      <c r="K140" s="110"/>
      <c r="L140" s="110">
        <v>40709</v>
      </c>
    </row>
    <row r="141" spans="1:12" ht="28.5" customHeight="1">
      <c r="A141" s="337">
        <v>143</v>
      </c>
      <c r="B141" s="138" t="s">
        <v>35</v>
      </c>
      <c r="C141" s="138" t="s">
        <v>264</v>
      </c>
      <c r="D141" s="77" t="s">
        <v>510</v>
      </c>
      <c r="E141" s="139" t="s">
        <v>16</v>
      </c>
      <c r="F141" s="139"/>
      <c r="G141" s="139"/>
      <c r="H141" s="139"/>
      <c r="I141" s="139"/>
      <c r="J141" s="110"/>
      <c r="K141" s="110"/>
      <c r="L141" s="110"/>
    </row>
    <row r="142" spans="1:12" ht="45" customHeight="1">
      <c r="A142" s="337">
        <v>144</v>
      </c>
      <c r="B142" s="138" t="s">
        <v>35</v>
      </c>
      <c r="C142" s="138" t="s">
        <v>37</v>
      </c>
      <c r="D142" s="77" t="s">
        <v>546</v>
      </c>
      <c r="E142" s="139" t="s">
        <v>16</v>
      </c>
      <c r="F142" s="139"/>
      <c r="G142" s="139"/>
      <c r="H142" s="139" t="s">
        <v>16</v>
      </c>
      <c r="I142" s="139"/>
      <c r="J142" s="110"/>
      <c r="K142" s="110"/>
      <c r="L142" s="110">
        <v>40709</v>
      </c>
    </row>
    <row r="143" spans="1:12" ht="30" customHeight="1">
      <c r="A143" s="337">
        <v>145</v>
      </c>
      <c r="B143" s="138" t="s">
        <v>196</v>
      </c>
      <c r="C143" s="138" t="s">
        <v>237</v>
      </c>
      <c r="D143" s="77" t="s">
        <v>547</v>
      </c>
      <c r="E143" s="139" t="s">
        <v>16</v>
      </c>
      <c r="F143" s="139"/>
      <c r="G143" s="139"/>
      <c r="H143" s="139"/>
      <c r="I143" s="139"/>
      <c r="J143" s="110">
        <v>41913</v>
      </c>
      <c r="K143" s="110"/>
      <c r="L143" s="110">
        <v>40709</v>
      </c>
    </row>
    <row r="144" spans="1:12" ht="30" customHeight="1">
      <c r="A144" s="337">
        <v>146</v>
      </c>
      <c r="B144" s="138" t="s">
        <v>14</v>
      </c>
      <c r="C144" s="138" t="s">
        <v>125</v>
      </c>
      <c r="D144" s="77" t="s">
        <v>921</v>
      </c>
      <c r="E144" s="139" t="s">
        <v>16</v>
      </c>
      <c r="F144" s="139" t="s">
        <v>16</v>
      </c>
      <c r="G144" s="139"/>
      <c r="H144" s="139" t="s">
        <v>16</v>
      </c>
      <c r="I144" s="139" t="s">
        <v>16</v>
      </c>
      <c r="J144" s="110">
        <v>41791</v>
      </c>
      <c r="K144" s="110"/>
      <c r="L144" s="110">
        <v>41791</v>
      </c>
    </row>
    <row r="145" spans="1:12" ht="28.5" customHeight="1">
      <c r="A145" s="337">
        <v>147</v>
      </c>
      <c r="B145" s="138" t="s">
        <v>14</v>
      </c>
      <c r="C145" s="138" t="s">
        <v>27</v>
      </c>
      <c r="D145" s="77" t="s">
        <v>307</v>
      </c>
      <c r="E145" s="139" t="s">
        <v>16</v>
      </c>
      <c r="F145" s="139" t="s">
        <v>16</v>
      </c>
      <c r="G145" s="139"/>
      <c r="H145" s="139" t="s">
        <v>16</v>
      </c>
      <c r="I145" s="139"/>
      <c r="J145" s="110"/>
      <c r="K145" s="110"/>
      <c r="L145" s="110">
        <v>40709</v>
      </c>
    </row>
    <row r="146" spans="1:12" ht="28.5" customHeight="1">
      <c r="A146" s="337">
        <v>148</v>
      </c>
      <c r="B146" s="138" t="s">
        <v>14</v>
      </c>
      <c r="C146" s="138" t="s">
        <v>370</v>
      </c>
      <c r="D146" s="77" t="s">
        <v>307</v>
      </c>
      <c r="E146" s="139"/>
      <c r="F146" s="139" t="s">
        <v>16</v>
      </c>
      <c r="G146" s="139"/>
      <c r="H146" s="139"/>
      <c r="I146" s="139"/>
      <c r="J146" s="110"/>
      <c r="K146" s="110"/>
      <c r="L146" s="110">
        <v>40709</v>
      </c>
    </row>
    <row r="147" spans="1:12" ht="28.5" customHeight="1">
      <c r="A147" s="337">
        <v>149</v>
      </c>
      <c r="B147" s="138" t="s">
        <v>17</v>
      </c>
      <c r="C147" s="138" t="s">
        <v>27</v>
      </c>
      <c r="D147" s="77" t="s">
        <v>307</v>
      </c>
      <c r="E147" s="139" t="s">
        <v>16</v>
      </c>
      <c r="F147" s="139"/>
      <c r="G147" s="139"/>
      <c r="H147" s="139"/>
      <c r="I147" s="139"/>
      <c r="J147" s="110"/>
      <c r="K147" s="110"/>
      <c r="L147" s="110">
        <v>40709</v>
      </c>
    </row>
    <row r="148" spans="1:12" ht="28.5" customHeight="1">
      <c r="A148" s="337">
        <v>150</v>
      </c>
      <c r="B148" s="138" t="s">
        <v>17</v>
      </c>
      <c r="C148" s="138" t="s">
        <v>370</v>
      </c>
      <c r="D148" s="77" t="s">
        <v>307</v>
      </c>
      <c r="E148" s="139" t="s">
        <v>16</v>
      </c>
      <c r="F148" s="139"/>
      <c r="G148" s="139"/>
      <c r="H148" s="139"/>
      <c r="I148" s="139"/>
      <c r="J148" s="110"/>
      <c r="K148" s="110"/>
      <c r="L148" s="110">
        <v>40709</v>
      </c>
    </row>
    <row r="149" spans="1:12" ht="43.5">
      <c r="A149" s="396">
        <v>151</v>
      </c>
      <c r="B149" s="124" t="s">
        <v>14</v>
      </c>
      <c r="C149" s="124" t="s">
        <v>432</v>
      </c>
      <c r="D149" s="126" t="s">
        <v>712</v>
      </c>
      <c r="E149" s="149"/>
      <c r="F149" s="149" t="s">
        <v>16</v>
      </c>
      <c r="G149" s="334"/>
      <c r="H149" s="334"/>
      <c r="I149" s="334"/>
      <c r="J149" s="169"/>
      <c r="K149" s="169"/>
      <c r="L149" s="169">
        <v>40709</v>
      </c>
    </row>
    <row r="150" spans="1:12" ht="45" customHeight="1">
      <c r="A150" s="337">
        <v>152</v>
      </c>
      <c r="B150" s="138" t="s">
        <v>17</v>
      </c>
      <c r="C150" s="138" t="s">
        <v>23</v>
      </c>
      <c r="D150" s="77" t="s">
        <v>637</v>
      </c>
      <c r="E150" s="139" t="s">
        <v>16</v>
      </c>
      <c r="F150" s="139"/>
      <c r="G150" s="139"/>
      <c r="H150" s="139"/>
      <c r="I150" s="139"/>
      <c r="J150" s="110"/>
      <c r="K150" s="110"/>
      <c r="L150" s="110">
        <v>40510</v>
      </c>
    </row>
    <row r="151" spans="1:12" ht="75" customHeight="1">
      <c r="A151" s="337">
        <v>153</v>
      </c>
      <c r="B151" s="138" t="s">
        <v>42</v>
      </c>
      <c r="C151" s="138" t="s">
        <v>123</v>
      </c>
      <c r="D151" s="77" t="s">
        <v>308</v>
      </c>
      <c r="E151" s="139"/>
      <c r="F151" s="139"/>
      <c r="G151" s="139" t="s">
        <v>16</v>
      </c>
      <c r="H151" s="139"/>
      <c r="I151" s="139"/>
      <c r="J151" s="110"/>
      <c r="K151" s="61"/>
      <c r="L151" s="110"/>
    </row>
    <row r="152" spans="1:12" ht="72.5">
      <c r="A152" s="396">
        <v>155</v>
      </c>
      <c r="B152" s="124" t="s">
        <v>14</v>
      </c>
      <c r="C152" s="124" t="s">
        <v>37</v>
      </c>
      <c r="D152" s="126" t="s">
        <v>713</v>
      </c>
      <c r="E152" s="149" t="s">
        <v>16</v>
      </c>
      <c r="F152" s="149"/>
      <c r="G152" s="149"/>
      <c r="H152" s="149"/>
      <c r="I152" s="149"/>
      <c r="J152" s="169"/>
      <c r="K152" s="169"/>
      <c r="L152" s="169">
        <v>40709</v>
      </c>
    </row>
    <row r="153" spans="1:12" ht="28.5" customHeight="1">
      <c r="A153" s="337">
        <v>156</v>
      </c>
      <c r="B153" s="138" t="s">
        <v>36</v>
      </c>
      <c r="C153" s="138" t="s">
        <v>128</v>
      </c>
      <c r="D153" s="77" t="s">
        <v>266</v>
      </c>
      <c r="E153" s="139"/>
      <c r="F153" s="139"/>
      <c r="G153" s="139"/>
      <c r="H153" s="139" t="s">
        <v>16</v>
      </c>
      <c r="I153" s="139"/>
      <c r="J153" s="110"/>
      <c r="K153" s="61"/>
      <c r="L153" s="110">
        <v>40544</v>
      </c>
    </row>
    <row r="154" spans="1:12" s="123" customFormat="1" ht="45" customHeight="1">
      <c r="A154" s="395">
        <v>157</v>
      </c>
      <c r="B154" s="333" t="s">
        <v>36</v>
      </c>
      <c r="C154" s="333" t="s">
        <v>128</v>
      </c>
      <c r="D154" s="126" t="s">
        <v>683</v>
      </c>
      <c r="E154" s="334"/>
      <c r="F154" s="334"/>
      <c r="G154" s="334"/>
      <c r="H154" s="334" t="s">
        <v>16</v>
      </c>
      <c r="I154" s="334"/>
      <c r="J154" s="169">
        <v>40544</v>
      </c>
      <c r="K154" s="169"/>
      <c r="L154" s="169">
        <v>40544</v>
      </c>
    </row>
    <row r="155" spans="1:12" s="123" customFormat="1" ht="45" customHeight="1">
      <c r="A155" s="395">
        <v>158</v>
      </c>
      <c r="B155" s="333" t="s">
        <v>36</v>
      </c>
      <c r="C155" s="333" t="s">
        <v>128</v>
      </c>
      <c r="D155" s="126" t="s">
        <v>684</v>
      </c>
      <c r="E155" s="334"/>
      <c r="F155" s="334"/>
      <c r="G155" s="334"/>
      <c r="H155" s="334"/>
      <c r="I155" s="334" t="s">
        <v>16</v>
      </c>
      <c r="J155" s="169">
        <v>40544</v>
      </c>
      <c r="K155" s="117"/>
      <c r="L155" s="169">
        <v>40544</v>
      </c>
    </row>
    <row r="156" spans="1:12" ht="60" customHeight="1">
      <c r="A156" s="337">
        <v>159</v>
      </c>
      <c r="B156" s="138" t="s">
        <v>36</v>
      </c>
      <c r="C156" s="138" t="s">
        <v>19</v>
      </c>
      <c r="D156" s="77" t="s">
        <v>548</v>
      </c>
      <c r="E156" s="139"/>
      <c r="F156" s="139"/>
      <c r="G156" s="139"/>
      <c r="H156" s="139"/>
      <c r="I156" s="139" t="s">
        <v>16</v>
      </c>
      <c r="J156" s="110"/>
      <c r="K156" s="110"/>
      <c r="L156" s="110">
        <v>40544</v>
      </c>
    </row>
    <row r="157" spans="1:12" ht="28.5" customHeight="1">
      <c r="A157" s="337">
        <v>160</v>
      </c>
      <c r="B157" s="138" t="s">
        <v>36</v>
      </c>
      <c r="C157" s="138" t="s">
        <v>0</v>
      </c>
      <c r="D157" s="77" t="s">
        <v>266</v>
      </c>
      <c r="E157" s="139"/>
      <c r="F157" s="139"/>
      <c r="G157" s="139"/>
      <c r="H157" s="139" t="s">
        <v>16</v>
      </c>
      <c r="I157" s="139" t="s">
        <v>16</v>
      </c>
      <c r="J157" s="110"/>
      <c r="K157" s="61"/>
      <c r="L157" s="110">
        <v>40544</v>
      </c>
    </row>
    <row r="158" spans="1:12" ht="28.5" customHeight="1">
      <c r="A158" s="337">
        <v>161</v>
      </c>
      <c r="B158" s="138" t="s">
        <v>36</v>
      </c>
      <c r="C158" s="138" t="s">
        <v>0</v>
      </c>
      <c r="D158" s="77" t="s">
        <v>509</v>
      </c>
      <c r="E158" s="139"/>
      <c r="F158" s="139"/>
      <c r="G158" s="139"/>
      <c r="H158" s="139" t="s">
        <v>16</v>
      </c>
      <c r="I158" s="139" t="s">
        <v>16</v>
      </c>
      <c r="J158" s="110"/>
      <c r="K158" s="110"/>
      <c r="L158" s="110"/>
    </row>
    <row r="159" spans="1:12" ht="28.5" customHeight="1">
      <c r="A159" s="337">
        <v>162</v>
      </c>
      <c r="B159" s="138" t="s">
        <v>36</v>
      </c>
      <c r="C159" s="138" t="s">
        <v>128</v>
      </c>
      <c r="D159" s="77" t="s">
        <v>549</v>
      </c>
      <c r="E159" s="139"/>
      <c r="F159" s="139"/>
      <c r="G159" s="139"/>
      <c r="H159" s="139" t="s">
        <v>16</v>
      </c>
      <c r="I159" s="139"/>
      <c r="J159" s="110"/>
      <c r="K159" s="61"/>
      <c r="L159" s="110">
        <v>40544</v>
      </c>
    </row>
    <row r="160" spans="1:12" ht="28.5" customHeight="1">
      <c r="A160" s="337">
        <v>163</v>
      </c>
      <c r="B160" s="138" t="s">
        <v>36</v>
      </c>
      <c r="C160" s="138" t="s">
        <v>48</v>
      </c>
      <c r="D160" s="77" t="s">
        <v>312</v>
      </c>
      <c r="E160" s="139"/>
      <c r="F160" s="139"/>
      <c r="G160" s="139"/>
      <c r="H160" s="139"/>
      <c r="I160" s="139" t="s">
        <v>16</v>
      </c>
      <c r="J160" s="110"/>
      <c r="K160" s="110"/>
      <c r="L160" s="110">
        <v>40544</v>
      </c>
    </row>
    <row r="161" spans="1:12" ht="28.5" customHeight="1">
      <c r="A161" s="337">
        <v>164</v>
      </c>
      <c r="B161" s="138" t="s">
        <v>36</v>
      </c>
      <c r="C161" s="138" t="s">
        <v>37</v>
      </c>
      <c r="D161" s="77" t="s">
        <v>508</v>
      </c>
      <c r="E161" s="139"/>
      <c r="F161" s="139"/>
      <c r="G161" s="139"/>
      <c r="H161" s="139"/>
      <c r="I161" s="139" t="s">
        <v>16</v>
      </c>
      <c r="J161" s="110">
        <v>40544</v>
      </c>
      <c r="K161" s="61"/>
      <c r="L161" s="110">
        <v>40544</v>
      </c>
    </row>
    <row r="162" spans="1:12" ht="28.5" customHeight="1">
      <c r="A162" s="337">
        <v>165</v>
      </c>
      <c r="B162" s="138" t="s">
        <v>36</v>
      </c>
      <c r="C162" s="138" t="s">
        <v>264</v>
      </c>
      <c r="D162" s="77" t="s">
        <v>508</v>
      </c>
      <c r="E162" s="139"/>
      <c r="F162" s="139"/>
      <c r="G162" s="139"/>
      <c r="H162" s="139"/>
      <c r="I162" s="139" t="s">
        <v>16</v>
      </c>
      <c r="J162" s="110">
        <v>40544</v>
      </c>
      <c r="K162" s="110"/>
      <c r="L162" s="110">
        <v>40544</v>
      </c>
    </row>
    <row r="163" spans="1:12" ht="28.5" customHeight="1">
      <c r="A163" s="337">
        <v>166</v>
      </c>
      <c r="B163" s="138" t="s">
        <v>36</v>
      </c>
      <c r="C163" s="138" t="s">
        <v>264</v>
      </c>
      <c r="D163" s="77" t="s">
        <v>313</v>
      </c>
      <c r="E163" s="139"/>
      <c r="F163" s="139"/>
      <c r="G163" s="139"/>
      <c r="H163" s="139"/>
      <c r="I163" s="139" t="s">
        <v>16</v>
      </c>
      <c r="J163" s="110"/>
      <c r="K163" s="61"/>
      <c r="L163" s="110">
        <v>40544</v>
      </c>
    </row>
    <row r="164" spans="1:12" ht="28.5" customHeight="1">
      <c r="A164" s="337">
        <v>167</v>
      </c>
      <c r="B164" s="138" t="s">
        <v>153</v>
      </c>
      <c r="C164" s="138" t="s">
        <v>270</v>
      </c>
      <c r="D164" s="77" t="s">
        <v>314</v>
      </c>
      <c r="E164" s="139"/>
      <c r="F164" s="139"/>
      <c r="G164" s="139"/>
      <c r="H164" s="139" t="s">
        <v>16</v>
      </c>
      <c r="I164" s="139"/>
      <c r="J164" s="110"/>
      <c r="K164" s="110"/>
      <c r="L164" s="110"/>
    </row>
    <row r="165" spans="1:12" ht="28.5" customHeight="1">
      <c r="A165" s="337">
        <v>168</v>
      </c>
      <c r="B165" s="138" t="s">
        <v>153</v>
      </c>
      <c r="C165" s="138" t="s">
        <v>272</v>
      </c>
      <c r="D165" s="77" t="s">
        <v>271</v>
      </c>
      <c r="E165" s="139"/>
      <c r="F165" s="139"/>
      <c r="G165" s="139"/>
      <c r="H165" s="139" t="s">
        <v>16</v>
      </c>
      <c r="I165" s="139"/>
      <c r="J165" s="110"/>
      <c r="K165" s="61"/>
      <c r="L165" s="110"/>
    </row>
    <row r="166" spans="1:12" ht="28.5" customHeight="1">
      <c r="A166" s="337">
        <v>169</v>
      </c>
      <c r="B166" s="138" t="s">
        <v>153</v>
      </c>
      <c r="C166" s="138" t="s">
        <v>272</v>
      </c>
      <c r="D166" s="77" t="s">
        <v>314</v>
      </c>
      <c r="E166" s="139"/>
      <c r="F166" s="139"/>
      <c r="G166" s="139"/>
      <c r="H166" s="139"/>
      <c r="I166" s="139" t="s">
        <v>16</v>
      </c>
      <c r="J166" s="110" t="s">
        <v>456</v>
      </c>
      <c r="K166" s="110"/>
      <c r="L166" s="110"/>
    </row>
    <row r="167" spans="1:12" s="123" customFormat="1" ht="45" customHeight="1">
      <c r="A167" s="395">
        <v>171</v>
      </c>
      <c r="B167" s="333" t="s">
        <v>153</v>
      </c>
      <c r="C167" s="333" t="s">
        <v>274</v>
      </c>
      <c r="D167" s="126" t="s">
        <v>685</v>
      </c>
      <c r="E167" s="334"/>
      <c r="F167" s="334"/>
      <c r="G167" s="334"/>
      <c r="H167" s="334" t="s">
        <v>16</v>
      </c>
      <c r="I167" s="334" t="s">
        <v>16</v>
      </c>
      <c r="J167" s="169"/>
      <c r="K167" s="169"/>
      <c r="L167" s="169"/>
    </row>
    <row r="168" spans="1:12" s="123" customFormat="1" ht="60" customHeight="1">
      <c r="A168" s="395">
        <v>174</v>
      </c>
      <c r="B168" s="333" t="s">
        <v>36</v>
      </c>
      <c r="C168" s="333" t="s">
        <v>19</v>
      </c>
      <c r="D168" s="126" t="s">
        <v>686</v>
      </c>
      <c r="E168" s="334"/>
      <c r="F168" s="334"/>
      <c r="G168" s="334"/>
      <c r="H168" s="334" t="s">
        <v>16</v>
      </c>
      <c r="I168" s="334"/>
      <c r="J168" s="169"/>
      <c r="K168" s="169"/>
      <c r="L168" s="169"/>
    </row>
    <row r="169" spans="1:12" ht="90" customHeight="1">
      <c r="A169" s="337">
        <v>175</v>
      </c>
      <c r="B169" s="138" t="s">
        <v>36</v>
      </c>
      <c r="C169" s="138" t="s">
        <v>0</v>
      </c>
      <c r="D169" s="77" t="s">
        <v>315</v>
      </c>
      <c r="E169" s="139"/>
      <c r="F169" s="139"/>
      <c r="G169" s="139"/>
      <c r="H169" s="139" t="s">
        <v>16</v>
      </c>
      <c r="I169" s="139"/>
      <c r="J169" s="110"/>
      <c r="K169" s="61"/>
      <c r="L169" s="110"/>
    </row>
    <row r="170" spans="1:12" ht="45" customHeight="1">
      <c r="A170" s="337">
        <v>176</v>
      </c>
      <c r="B170" s="138" t="s">
        <v>36</v>
      </c>
      <c r="C170" s="138" t="s">
        <v>23</v>
      </c>
      <c r="D170" s="77" t="s">
        <v>316</v>
      </c>
      <c r="E170" s="139"/>
      <c r="F170" s="139"/>
      <c r="G170" s="139"/>
      <c r="H170" s="139" t="s">
        <v>16</v>
      </c>
      <c r="I170" s="139"/>
      <c r="J170" s="110"/>
      <c r="K170" s="110"/>
      <c r="L170" s="110">
        <v>41883</v>
      </c>
    </row>
    <row r="171" spans="1:12" ht="28.5" customHeight="1">
      <c r="A171" s="337">
        <v>177</v>
      </c>
      <c r="B171" s="138" t="s">
        <v>36</v>
      </c>
      <c r="C171" s="138" t="s">
        <v>317</v>
      </c>
      <c r="D171" s="77" t="s">
        <v>550</v>
      </c>
      <c r="E171" s="139"/>
      <c r="F171" s="139"/>
      <c r="G171" s="139"/>
      <c r="H171" s="139" t="s">
        <v>16</v>
      </c>
      <c r="I171" s="139"/>
      <c r="J171" s="110"/>
      <c r="K171" s="110"/>
      <c r="L171" s="110">
        <v>40709</v>
      </c>
    </row>
    <row r="172" spans="1:12" ht="30" customHeight="1">
      <c r="A172" s="337">
        <v>178</v>
      </c>
      <c r="B172" s="138" t="s">
        <v>36</v>
      </c>
      <c r="C172" s="138" t="s">
        <v>37</v>
      </c>
      <c r="D172" s="77" t="s">
        <v>38</v>
      </c>
      <c r="E172" s="139"/>
      <c r="F172" s="139"/>
      <c r="G172" s="139"/>
      <c r="H172" s="139"/>
      <c r="I172" s="139" t="s">
        <v>16</v>
      </c>
      <c r="J172" s="110"/>
      <c r="K172" s="110">
        <v>41791</v>
      </c>
      <c r="L172" s="110"/>
    </row>
    <row r="173" spans="1:12" s="123" customFormat="1" ht="45" customHeight="1">
      <c r="A173" s="395">
        <v>180</v>
      </c>
      <c r="B173" s="333" t="s">
        <v>36</v>
      </c>
      <c r="C173" s="333" t="s">
        <v>37</v>
      </c>
      <c r="D173" s="126" t="s">
        <v>687</v>
      </c>
      <c r="E173" s="334"/>
      <c r="F173" s="334"/>
      <c r="G173" s="334"/>
      <c r="H173" s="334"/>
      <c r="I173" s="334" t="s">
        <v>16</v>
      </c>
      <c r="J173" s="169"/>
      <c r="K173" s="169"/>
      <c r="L173" s="169">
        <v>40709</v>
      </c>
    </row>
    <row r="174" spans="1:12" ht="28.5" customHeight="1">
      <c r="A174" s="337">
        <v>181</v>
      </c>
      <c r="B174" s="138" t="s">
        <v>14</v>
      </c>
      <c r="C174" s="138" t="s">
        <v>0</v>
      </c>
      <c r="D174" s="77" t="s">
        <v>318</v>
      </c>
      <c r="E174" s="139"/>
      <c r="F174" s="139"/>
      <c r="G174" s="139"/>
      <c r="H174" s="139" t="s">
        <v>16</v>
      </c>
      <c r="I174" s="139" t="s">
        <v>16</v>
      </c>
      <c r="J174" s="110"/>
      <c r="K174" s="110"/>
      <c r="L174" s="110">
        <v>40709</v>
      </c>
    </row>
    <row r="175" spans="1:12" ht="28.5" customHeight="1">
      <c r="A175" s="337">
        <v>182</v>
      </c>
      <c r="B175" s="138" t="s">
        <v>36</v>
      </c>
      <c r="C175" s="138" t="s">
        <v>15</v>
      </c>
      <c r="D175" s="77" t="s">
        <v>360</v>
      </c>
      <c r="E175" s="139"/>
      <c r="F175" s="139"/>
      <c r="G175" s="139"/>
      <c r="H175" s="139" t="s">
        <v>16</v>
      </c>
      <c r="I175" s="139"/>
      <c r="J175" s="110"/>
      <c r="K175" s="110"/>
      <c r="L175" s="110">
        <v>40709</v>
      </c>
    </row>
    <row r="176" spans="1:12" s="123" customFormat="1" ht="45" customHeight="1">
      <c r="A176" s="395">
        <v>185</v>
      </c>
      <c r="B176" s="333" t="s">
        <v>36</v>
      </c>
      <c r="C176" s="333" t="s">
        <v>19</v>
      </c>
      <c r="D176" s="126" t="s">
        <v>688</v>
      </c>
      <c r="E176" s="334"/>
      <c r="F176" s="334"/>
      <c r="G176" s="334"/>
      <c r="H176" s="334" t="s">
        <v>16</v>
      </c>
      <c r="I176" s="334"/>
      <c r="J176" s="169"/>
      <c r="K176" s="169"/>
      <c r="L176" s="169"/>
    </row>
    <row r="177" spans="1:12" ht="28.5" customHeight="1">
      <c r="A177" s="337">
        <v>186</v>
      </c>
      <c r="B177" s="138" t="s">
        <v>196</v>
      </c>
      <c r="C177" s="138" t="s">
        <v>237</v>
      </c>
      <c r="D177" s="77" t="s">
        <v>318</v>
      </c>
      <c r="E177" s="139"/>
      <c r="F177" s="139"/>
      <c r="G177" s="139"/>
      <c r="H177" s="139" t="s">
        <v>16</v>
      </c>
      <c r="I177" s="139"/>
      <c r="J177" s="110"/>
      <c r="K177" s="110"/>
      <c r="L177" s="110">
        <v>40709</v>
      </c>
    </row>
    <row r="178" spans="1:12" ht="28.5" customHeight="1">
      <c r="A178" s="337">
        <v>187</v>
      </c>
      <c r="B178" s="138" t="s">
        <v>14</v>
      </c>
      <c r="C178" s="138" t="s">
        <v>37</v>
      </c>
      <c r="D178" s="77" t="s">
        <v>297</v>
      </c>
      <c r="E178" s="139" t="s">
        <v>16</v>
      </c>
      <c r="F178" s="139" t="s">
        <v>16</v>
      </c>
      <c r="G178" s="139"/>
      <c r="H178" s="139"/>
      <c r="I178" s="139"/>
      <c r="J178" s="110"/>
      <c r="K178" s="110"/>
      <c r="L178" s="110">
        <v>40709</v>
      </c>
    </row>
    <row r="179" spans="1:12" ht="60" customHeight="1">
      <c r="A179" s="337">
        <v>193</v>
      </c>
      <c r="B179" s="138" t="s">
        <v>35</v>
      </c>
      <c r="C179" s="138" t="s">
        <v>439</v>
      </c>
      <c r="D179" s="77" t="s">
        <v>440</v>
      </c>
      <c r="E179" s="139" t="s">
        <v>16</v>
      </c>
      <c r="F179" s="139"/>
      <c r="G179" s="139"/>
      <c r="H179" s="139"/>
      <c r="I179" s="139"/>
      <c r="J179" s="110"/>
      <c r="K179" s="110"/>
      <c r="L179" s="110"/>
    </row>
    <row r="180" spans="1:12" ht="60" customHeight="1">
      <c r="A180" s="337">
        <v>194</v>
      </c>
      <c r="B180" s="138" t="s">
        <v>35</v>
      </c>
      <c r="C180" s="138" t="s">
        <v>379</v>
      </c>
      <c r="D180" s="77" t="s">
        <v>441</v>
      </c>
      <c r="E180" s="139" t="s">
        <v>16</v>
      </c>
      <c r="F180" s="139"/>
      <c r="G180" s="139"/>
      <c r="H180" s="139"/>
      <c r="I180" s="139"/>
      <c r="J180" s="110"/>
      <c r="K180" s="110"/>
      <c r="L180" s="110"/>
    </row>
    <row r="181" spans="1:12" ht="30" customHeight="1">
      <c r="A181" s="337">
        <v>195</v>
      </c>
      <c r="B181" s="138" t="s">
        <v>39</v>
      </c>
      <c r="C181" s="138" t="s">
        <v>15</v>
      </c>
      <c r="D181" s="77" t="s">
        <v>507</v>
      </c>
      <c r="E181" s="139"/>
      <c r="F181" s="139"/>
      <c r="G181" s="139" t="s">
        <v>16</v>
      </c>
      <c r="H181" s="139"/>
      <c r="I181" s="139"/>
      <c r="J181" s="110"/>
      <c r="K181" s="110"/>
      <c r="L181" s="110"/>
    </row>
    <row r="182" spans="1:12" ht="30" customHeight="1">
      <c r="A182" s="337">
        <v>196</v>
      </c>
      <c r="B182" s="138" t="s">
        <v>17</v>
      </c>
      <c r="C182" s="138" t="s">
        <v>442</v>
      </c>
      <c r="D182" s="77" t="s">
        <v>551</v>
      </c>
      <c r="E182" s="139"/>
      <c r="F182" s="139" t="s">
        <v>16</v>
      </c>
      <c r="G182" s="139"/>
      <c r="H182" s="139"/>
      <c r="I182" s="139"/>
      <c r="J182" s="110"/>
      <c r="K182" s="110"/>
      <c r="L182" s="110">
        <v>40709</v>
      </c>
    </row>
    <row r="183" spans="1:12" ht="28.5" customHeight="1">
      <c r="A183" s="337">
        <v>199</v>
      </c>
      <c r="B183" s="138" t="s">
        <v>29</v>
      </c>
      <c r="C183" s="138" t="s">
        <v>0</v>
      </c>
      <c r="D183" s="77" t="s">
        <v>311</v>
      </c>
      <c r="E183" s="139"/>
      <c r="F183" s="139"/>
      <c r="G183" s="139" t="s">
        <v>16</v>
      </c>
      <c r="H183" s="139"/>
      <c r="I183" s="139"/>
      <c r="J183" s="110"/>
      <c r="K183" s="110"/>
      <c r="L183" s="110">
        <v>40709</v>
      </c>
    </row>
    <row r="184" spans="1:12" ht="28.5" customHeight="1">
      <c r="A184" s="337">
        <v>200</v>
      </c>
      <c r="B184" s="138" t="s">
        <v>14</v>
      </c>
      <c r="C184" s="138" t="s">
        <v>0</v>
      </c>
      <c r="D184" s="77" t="s">
        <v>444</v>
      </c>
      <c r="E184" s="139" t="s">
        <v>16</v>
      </c>
      <c r="F184" s="139" t="s">
        <v>16</v>
      </c>
      <c r="G184" s="139"/>
      <c r="H184" s="139"/>
      <c r="I184" s="139"/>
      <c r="J184" s="110">
        <v>40695</v>
      </c>
      <c r="K184" s="110"/>
      <c r="L184" s="110"/>
    </row>
    <row r="185" spans="1:12" ht="75" customHeight="1">
      <c r="A185" s="337">
        <v>201</v>
      </c>
      <c r="B185" s="245" t="s">
        <v>14</v>
      </c>
      <c r="C185" s="245" t="s">
        <v>0</v>
      </c>
      <c r="D185" s="54" t="s">
        <v>319</v>
      </c>
      <c r="E185" s="246" t="s">
        <v>16</v>
      </c>
      <c r="F185" s="139"/>
      <c r="G185" s="246"/>
      <c r="H185" s="139" t="s">
        <v>16</v>
      </c>
      <c r="I185" s="246"/>
      <c r="J185" s="61">
        <v>41791</v>
      </c>
      <c r="K185" s="61"/>
      <c r="L185" s="61"/>
    </row>
    <row r="186" spans="1:12" ht="60" customHeight="1">
      <c r="A186" s="337">
        <v>202</v>
      </c>
      <c r="B186" s="138" t="s">
        <v>35</v>
      </c>
      <c r="C186" s="138" t="s">
        <v>37</v>
      </c>
      <c r="D186" s="77" t="s">
        <v>320</v>
      </c>
      <c r="E186" s="139"/>
      <c r="F186" s="139"/>
      <c r="G186" s="139"/>
      <c r="H186" s="139" t="s">
        <v>16</v>
      </c>
      <c r="I186" s="139"/>
      <c r="J186" s="110"/>
      <c r="K186" s="110"/>
      <c r="L186" s="110">
        <v>41426</v>
      </c>
    </row>
    <row r="187" spans="1:12" ht="30" customHeight="1">
      <c r="A187" s="337">
        <v>203</v>
      </c>
      <c r="B187" s="245" t="s">
        <v>14</v>
      </c>
      <c r="C187" s="245" t="s">
        <v>127</v>
      </c>
      <c r="D187" s="54" t="s">
        <v>552</v>
      </c>
      <c r="E187" s="246" t="s">
        <v>16</v>
      </c>
      <c r="F187" s="139" t="s">
        <v>16</v>
      </c>
      <c r="G187" s="246"/>
      <c r="H187" s="139"/>
      <c r="I187" s="246"/>
      <c r="J187" s="61">
        <v>43001</v>
      </c>
      <c r="K187" s="61"/>
      <c r="L187" s="61"/>
    </row>
    <row r="188" spans="1:12" ht="30" customHeight="1">
      <c r="A188" s="337">
        <v>204</v>
      </c>
      <c r="B188" s="138" t="s">
        <v>14</v>
      </c>
      <c r="C188" s="138" t="s">
        <v>127</v>
      </c>
      <c r="D188" s="77" t="s">
        <v>282</v>
      </c>
      <c r="E188" s="139"/>
      <c r="F188" s="139"/>
      <c r="G188" s="139"/>
      <c r="H188" s="139" t="s">
        <v>16</v>
      </c>
      <c r="I188" s="139"/>
      <c r="J188" s="110">
        <v>41791</v>
      </c>
      <c r="K188" s="110"/>
      <c r="L188" s="110"/>
    </row>
    <row r="189" spans="1:12" ht="75" customHeight="1">
      <c r="A189" s="337">
        <v>205</v>
      </c>
      <c r="B189" s="245" t="s">
        <v>14</v>
      </c>
      <c r="C189" s="245" t="s">
        <v>127</v>
      </c>
      <c r="D189" s="54" t="s">
        <v>394</v>
      </c>
      <c r="E189" s="246" t="s">
        <v>16</v>
      </c>
      <c r="F189" s="246" t="s">
        <v>16</v>
      </c>
      <c r="G189" s="246"/>
      <c r="H189" s="246"/>
      <c r="I189" s="246"/>
      <c r="J189" s="61" t="s">
        <v>506</v>
      </c>
      <c r="K189" s="61"/>
      <c r="L189" s="61"/>
    </row>
    <row r="190" spans="1:12" ht="60" customHeight="1">
      <c r="A190" s="337">
        <v>206</v>
      </c>
      <c r="B190" s="138" t="s">
        <v>14</v>
      </c>
      <c r="C190" s="138" t="s">
        <v>127</v>
      </c>
      <c r="D190" s="77" t="s">
        <v>395</v>
      </c>
      <c r="E190" s="139" t="s">
        <v>16</v>
      </c>
      <c r="F190" s="139" t="s">
        <v>16</v>
      </c>
      <c r="G190" s="139"/>
      <c r="H190" s="139"/>
      <c r="I190" s="139"/>
      <c r="J190" s="110" t="s">
        <v>506</v>
      </c>
      <c r="K190" s="110"/>
      <c r="L190" s="110"/>
    </row>
    <row r="191" spans="1:12" ht="28.5" customHeight="1">
      <c r="A191" s="337">
        <v>207</v>
      </c>
      <c r="B191" s="245" t="s">
        <v>14</v>
      </c>
      <c r="C191" s="245" t="s">
        <v>127</v>
      </c>
      <c r="D191" s="54" t="s">
        <v>446</v>
      </c>
      <c r="E191" s="246" t="s">
        <v>16</v>
      </c>
      <c r="F191" s="246"/>
      <c r="G191" s="246"/>
      <c r="H191" s="246"/>
      <c r="I191" s="246"/>
      <c r="J191" s="61">
        <v>41883</v>
      </c>
      <c r="K191" s="61"/>
      <c r="L191" s="61">
        <v>41883</v>
      </c>
    </row>
    <row r="192" spans="1:12" ht="30" customHeight="1">
      <c r="A192" s="337">
        <v>208</v>
      </c>
      <c r="B192" s="245" t="s">
        <v>42</v>
      </c>
      <c r="C192" s="245" t="s">
        <v>128</v>
      </c>
      <c r="D192" s="54" t="s">
        <v>553</v>
      </c>
      <c r="E192" s="246"/>
      <c r="F192" s="246"/>
      <c r="G192" s="246" t="s">
        <v>16</v>
      </c>
      <c r="H192" s="246"/>
      <c r="I192" s="246"/>
      <c r="J192" s="61"/>
      <c r="K192" s="61"/>
      <c r="L192" s="61">
        <v>41640</v>
      </c>
    </row>
    <row r="193" spans="1:12" ht="28.5" customHeight="1">
      <c r="A193" s="337">
        <v>209</v>
      </c>
      <c r="B193" s="245" t="s">
        <v>42</v>
      </c>
      <c r="C193" s="245" t="s">
        <v>321</v>
      </c>
      <c r="D193" s="54" t="s">
        <v>322</v>
      </c>
      <c r="E193" s="246"/>
      <c r="F193" s="246"/>
      <c r="G193" s="246" t="s">
        <v>16</v>
      </c>
      <c r="H193" s="246"/>
      <c r="I193" s="246"/>
      <c r="J193" s="61"/>
      <c r="K193" s="61"/>
      <c r="L193" s="61">
        <v>41640</v>
      </c>
    </row>
    <row r="194" spans="1:12" ht="28.5" customHeight="1">
      <c r="A194" s="337">
        <v>210</v>
      </c>
      <c r="B194" s="245" t="s">
        <v>42</v>
      </c>
      <c r="C194" s="245" t="s">
        <v>128</v>
      </c>
      <c r="D194" s="54" t="s">
        <v>323</v>
      </c>
      <c r="E194" s="246"/>
      <c r="F194" s="246"/>
      <c r="G194" s="246" t="s">
        <v>16</v>
      </c>
      <c r="H194" s="246"/>
      <c r="I194" s="246"/>
      <c r="J194" s="61"/>
      <c r="K194" s="61"/>
      <c r="L194" s="61">
        <v>41640</v>
      </c>
    </row>
    <row r="195" spans="1:12" ht="28.5" customHeight="1">
      <c r="A195" s="337">
        <v>211</v>
      </c>
      <c r="B195" s="245" t="s">
        <v>29</v>
      </c>
      <c r="C195" s="245" t="s">
        <v>324</v>
      </c>
      <c r="D195" s="54" t="s">
        <v>325</v>
      </c>
      <c r="E195" s="246"/>
      <c r="F195" s="246"/>
      <c r="G195" s="246" t="s">
        <v>16</v>
      </c>
      <c r="H195" s="246"/>
      <c r="I195" s="246"/>
      <c r="J195" s="61"/>
      <c r="K195" s="61"/>
      <c r="L195" s="61">
        <v>41791</v>
      </c>
    </row>
    <row r="196" spans="1:12" ht="28.5" customHeight="1">
      <c r="A196" s="337">
        <v>212</v>
      </c>
      <c r="B196" s="245" t="s">
        <v>42</v>
      </c>
      <c r="C196" s="245" t="s">
        <v>15</v>
      </c>
      <c r="D196" s="54" t="s">
        <v>325</v>
      </c>
      <c r="E196" s="246"/>
      <c r="F196" s="246"/>
      <c r="G196" s="246" t="s">
        <v>16</v>
      </c>
      <c r="H196" s="246"/>
      <c r="I196" s="246"/>
      <c r="J196" s="61"/>
      <c r="K196" s="61"/>
      <c r="L196" s="61">
        <v>41791</v>
      </c>
    </row>
    <row r="197" spans="1:12" ht="90" customHeight="1">
      <c r="A197" s="337">
        <v>213</v>
      </c>
      <c r="B197" s="245" t="s">
        <v>36</v>
      </c>
      <c r="C197" s="245" t="s">
        <v>0</v>
      </c>
      <c r="D197" s="54" t="s">
        <v>554</v>
      </c>
      <c r="E197" s="246"/>
      <c r="F197" s="246"/>
      <c r="G197" s="246"/>
      <c r="H197" s="246" t="s">
        <v>16</v>
      </c>
      <c r="I197" s="246"/>
      <c r="J197" s="61"/>
      <c r="K197" s="61"/>
      <c r="L197" s="61">
        <v>41791</v>
      </c>
    </row>
    <row r="198" spans="1:12" ht="28.5" customHeight="1">
      <c r="A198" s="337">
        <v>232</v>
      </c>
      <c r="B198" s="245" t="s">
        <v>17</v>
      </c>
      <c r="C198" s="245" t="s">
        <v>137</v>
      </c>
      <c r="D198" s="77" t="s">
        <v>449</v>
      </c>
      <c r="E198" s="246"/>
      <c r="F198" s="246" t="s">
        <v>16</v>
      </c>
      <c r="G198" s="246"/>
      <c r="H198" s="246"/>
      <c r="I198" s="246"/>
      <c r="J198" s="61"/>
      <c r="K198" s="61"/>
      <c r="L198" s="61">
        <v>41791</v>
      </c>
    </row>
    <row r="199" spans="1:12" ht="105" customHeight="1">
      <c r="A199" s="337">
        <v>233</v>
      </c>
      <c r="B199" s="245" t="s">
        <v>17</v>
      </c>
      <c r="C199" s="245" t="s">
        <v>15</v>
      </c>
      <c r="D199" s="77" t="s">
        <v>749</v>
      </c>
      <c r="E199" s="246" t="s">
        <v>16</v>
      </c>
      <c r="F199" s="246"/>
      <c r="G199" s="246"/>
      <c r="H199" s="246"/>
      <c r="I199" s="246"/>
      <c r="J199" s="61"/>
      <c r="K199" s="61">
        <v>41883</v>
      </c>
      <c r="L199" s="61"/>
    </row>
    <row r="200" spans="1:12" ht="60" customHeight="1">
      <c r="A200" s="337">
        <v>234</v>
      </c>
      <c r="B200" s="245" t="s">
        <v>17</v>
      </c>
      <c r="C200" s="245" t="s">
        <v>23</v>
      </c>
      <c r="D200" s="77" t="s">
        <v>638</v>
      </c>
      <c r="E200" s="246" t="s">
        <v>16</v>
      </c>
      <c r="F200" s="246"/>
      <c r="G200" s="246"/>
      <c r="H200" s="246"/>
      <c r="I200" s="246"/>
      <c r="J200" s="61"/>
      <c r="K200" s="61">
        <v>41883</v>
      </c>
      <c r="L200" s="61"/>
    </row>
    <row r="201" spans="1:12" ht="75" customHeight="1">
      <c r="A201" s="337">
        <v>235</v>
      </c>
      <c r="B201" s="245" t="s">
        <v>17</v>
      </c>
      <c r="C201" s="245" t="s">
        <v>15</v>
      </c>
      <c r="D201" s="77" t="s">
        <v>451</v>
      </c>
      <c r="E201" s="246"/>
      <c r="F201" s="246" t="s">
        <v>16</v>
      </c>
      <c r="G201" s="246"/>
      <c r="H201" s="246"/>
      <c r="I201" s="246"/>
      <c r="J201" s="61"/>
      <c r="K201" s="61">
        <v>41883</v>
      </c>
      <c r="L201" s="61"/>
    </row>
    <row r="202" spans="1:12" ht="28.5" customHeight="1">
      <c r="A202" s="337">
        <v>236</v>
      </c>
      <c r="B202" s="245" t="s">
        <v>14</v>
      </c>
      <c r="C202" s="245" t="s">
        <v>125</v>
      </c>
      <c r="D202" s="130" t="s">
        <v>326</v>
      </c>
      <c r="E202" s="246"/>
      <c r="F202" s="246"/>
      <c r="G202" s="246"/>
      <c r="H202" s="246"/>
      <c r="I202" s="246" t="s">
        <v>16</v>
      </c>
      <c r="J202" s="61"/>
      <c r="K202" s="61"/>
      <c r="L202" s="61">
        <v>41883</v>
      </c>
    </row>
    <row r="203" spans="1:12" ht="28.5" customHeight="1">
      <c r="A203" s="337">
        <v>237</v>
      </c>
      <c r="B203" s="138" t="s">
        <v>14</v>
      </c>
      <c r="C203" s="138" t="s">
        <v>125</v>
      </c>
      <c r="D203" s="77" t="s">
        <v>327</v>
      </c>
      <c r="E203" s="139"/>
      <c r="F203" s="139"/>
      <c r="G203" s="139"/>
      <c r="H203" s="139"/>
      <c r="I203" s="139" t="s">
        <v>16</v>
      </c>
      <c r="J203" s="110"/>
      <c r="K203" s="247"/>
      <c r="L203" s="110">
        <v>41883</v>
      </c>
    </row>
    <row r="204" spans="1:12" ht="28.5" customHeight="1">
      <c r="A204" s="337">
        <v>238</v>
      </c>
      <c r="B204" s="245" t="s">
        <v>144</v>
      </c>
      <c r="C204" s="245" t="s">
        <v>15</v>
      </c>
      <c r="D204" s="130" t="s">
        <v>328</v>
      </c>
      <c r="E204" s="246" t="s">
        <v>16</v>
      </c>
      <c r="F204" s="246"/>
      <c r="G204" s="246"/>
      <c r="H204" s="246" t="s">
        <v>16</v>
      </c>
      <c r="I204" s="246"/>
      <c r="J204" s="61"/>
      <c r="K204" s="61"/>
      <c r="L204" s="61"/>
    </row>
    <row r="205" spans="1:12" ht="30" customHeight="1">
      <c r="A205" s="337">
        <v>239</v>
      </c>
      <c r="B205" s="138" t="s">
        <v>144</v>
      </c>
      <c r="C205" s="138" t="s">
        <v>119</v>
      </c>
      <c r="D205" s="77" t="s">
        <v>639</v>
      </c>
      <c r="E205" s="139" t="s">
        <v>16</v>
      </c>
      <c r="F205" s="139"/>
      <c r="G205" s="139"/>
      <c r="H205" s="139" t="s">
        <v>16</v>
      </c>
      <c r="I205" s="139"/>
      <c r="J205" s="110">
        <v>41974</v>
      </c>
      <c r="K205" s="247">
        <v>41974</v>
      </c>
      <c r="L205" s="110">
        <v>41974</v>
      </c>
    </row>
    <row r="206" spans="1:12" ht="45" customHeight="1">
      <c r="A206" s="337">
        <v>241</v>
      </c>
      <c r="B206" s="138" t="s">
        <v>36</v>
      </c>
      <c r="C206" s="138" t="s">
        <v>0</v>
      </c>
      <c r="D206" s="77" t="s">
        <v>216</v>
      </c>
      <c r="E206" s="139"/>
      <c r="F206" s="139"/>
      <c r="G206" s="139"/>
      <c r="H206" s="139"/>
      <c r="I206" s="139" t="s">
        <v>16</v>
      </c>
      <c r="J206" s="110"/>
      <c r="K206" s="247"/>
      <c r="L206" s="110">
        <v>41883</v>
      </c>
    </row>
    <row r="207" spans="1:12" ht="75" customHeight="1">
      <c r="A207" s="337">
        <v>242</v>
      </c>
      <c r="B207" s="245" t="s">
        <v>36</v>
      </c>
      <c r="C207" s="245" t="s">
        <v>0</v>
      </c>
      <c r="D207" s="130" t="s">
        <v>215</v>
      </c>
      <c r="E207" s="246"/>
      <c r="F207" s="246"/>
      <c r="G207" s="246"/>
      <c r="H207" s="246"/>
      <c r="I207" s="246" t="s">
        <v>16</v>
      </c>
      <c r="J207" s="61"/>
      <c r="K207" s="61"/>
      <c r="L207" s="61">
        <v>41883</v>
      </c>
    </row>
    <row r="208" spans="1:12" ht="28.5" customHeight="1">
      <c r="A208" s="337">
        <v>243</v>
      </c>
      <c r="B208" s="138" t="s">
        <v>144</v>
      </c>
      <c r="C208" s="138" t="s">
        <v>119</v>
      </c>
      <c r="D208" s="77" t="s">
        <v>555</v>
      </c>
      <c r="E208" s="139" t="s">
        <v>16</v>
      </c>
      <c r="F208" s="139"/>
      <c r="G208" s="139"/>
      <c r="H208" s="139" t="s">
        <v>16</v>
      </c>
      <c r="I208" s="139"/>
      <c r="J208" s="110"/>
      <c r="K208" s="247"/>
      <c r="L208" s="110">
        <v>41974</v>
      </c>
    </row>
    <row r="209" spans="1:12" ht="28.5" customHeight="1">
      <c r="A209" s="337">
        <v>244</v>
      </c>
      <c r="B209" s="245" t="s">
        <v>144</v>
      </c>
      <c r="C209" s="245" t="s">
        <v>237</v>
      </c>
      <c r="D209" s="130" t="s">
        <v>329</v>
      </c>
      <c r="E209" s="246" t="s">
        <v>16</v>
      </c>
      <c r="F209" s="246"/>
      <c r="G209" s="246"/>
      <c r="H209" s="246" t="s">
        <v>16</v>
      </c>
      <c r="I209" s="246"/>
      <c r="J209" s="61"/>
      <c r="K209" s="61"/>
      <c r="L209" s="61"/>
    </row>
    <row r="210" spans="1:12" ht="30" customHeight="1">
      <c r="A210" s="337">
        <v>245</v>
      </c>
      <c r="B210" s="138" t="s">
        <v>196</v>
      </c>
      <c r="C210" s="138" t="s">
        <v>15</v>
      </c>
      <c r="D210" s="77" t="s">
        <v>242</v>
      </c>
      <c r="E210" s="139" t="s">
        <v>16</v>
      </c>
      <c r="F210" s="139"/>
      <c r="G210" s="139"/>
      <c r="H210" s="139" t="s">
        <v>16</v>
      </c>
      <c r="I210" s="139"/>
      <c r="J210" s="110"/>
      <c r="K210" s="247"/>
      <c r="L210" s="110"/>
    </row>
    <row r="211" spans="1:12" ht="30" customHeight="1">
      <c r="A211" s="337">
        <v>246</v>
      </c>
      <c r="B211" s="245" t="s">
        <v>42</v>
      </c>
      <c r="C211" s="245" t="s">
        <v>128</v>
      </c>
      <c r="D211" s="130" t="s">
        <v>330</v>
      </c>
      <c r="E211" s="246"/>
      <c r="F211" s="246"/>
      <c r="G211" s="246" t="s">
        <v>16</v>
      </c>
      <c r="H211" s="246"/>
      <c r="I211" s="246"/>
      <c r="J211" s="61"/>
      <c r="K211" s="61"/>
      <c r="L211" s="61">
        <v>41974</v>
      </c>
    </row>
    <row r="212" spans="1:12" ht="28.5" customHeight="1">
      <c r="A212" s="337">
        <v>247</v>
      </c>
      <c r="B212" s="138" t="s">
        <v>35</v>
      </c>
      <c r="C212" s="138" t="s">
        <v>453</v>
      </c>
      <c r="D212" s="77" t="s">
        <v>454</v>
      </c>
      <c r="E212" s="139" t="s">
        <v>16</v>
      </c>
      <c r="F212" s="139"/>
      <c r="G212" s="139"/>
      <c r="H212" s="139"/>
      <c r="I212" s="139"/>
      <c r="J212" s="110"/>
      <c r="K212" s="247"/>
      <c r="L212" s="110"/>
    </row>
    <row r="213" spans="1:12" ht="28.5" customHeight="1">
      <c r="A213" s="337">
        <v>248</v>
      </c>
      <c r="B213" s="245" t="s">
        <v>196</v>
      </c>
      <c r="C213" s="245" t="s">
        <v>119</v>
      </c>
      <c r="D213" s="130" t="s">
        <v>331</v>
      </c>
      <c r="E213" s="246" t="s">
        <v>16</v>
      </c>
      <c r="F213" s="246"/>
      <c r="G213" s="246"/>
      <c r="H213" s="246" t="s">
        <v>16</v>
      </c>
      <c r="I213" s="246"/>
      <c r="J213" s="61"/>
      <c r="K213" s="61"/>
      <c r="L213" s="61"/>
    </row>
    <row r="214" spans="1:12" s="123" customFormat="1" ht="45" customHeight="1">
      <c r="A214" s="395">
        <v>249</v>
      </c>
      <c r="B214" s="333" t="s">
        <v>35</v>
      </c>
      <c r="C214" s="333" t="s">
        <v>119</v>
      </c>
      <c r="D214" s="126" t="s">
        <v>689</v>
      </c>
      <c r="E214" s="334"/>
      <c r="F214" s="334"/>
      <c r="G214" s="334"/>
      <c r="H214" s="334" t="s">
        <v>16</v>
      </c>
      <c r="I214" s="334"/>
      <c r="J214" s="169"/>
      <c r="K214" s="335"/>
      <c r="L214" s="169"/>
    </row>
    <row r="215" spans="1:12" ht="120" customHeight="1">
      <c r="A215" s="337">
        <v>250</v>
      </c>
      <c r="B215" s="138" t="s">
        <v>36</v>
      </c>
      <c r="C215" s="138" t="s">
        <v>19</v>
      </c>
      <c r="D215" s="77" t="s">
        <v>363</v>
      </c>
      <c r="E215" s="139"/>
      <c r="F215" s="139"/>
      <c r="G215" s="139"/>
      <c r="H215" s="139" t="s">
        <v>16</v>
      </c>
      <c r="I215" s="139"/>
      <c r="J215" s="110"/>
      <c r="K215" s="247"/>
      <c r="L215" s="110"/>
    </row>
    <row r="216" spans="1:12" ht="30" customHeight="1">
      <c r="A216" s="337">
        <v>251</v>
      </c>
      <c r="B216" s="138" t="s">
        <v>35</v>
      </c>
      <c r="C216" s="138" t="s">
        <v>15</v>
      </c>
      <c r="D216" s="77" t="s">
        <v>332</v>
      </c>
      <c r="E216" s="139"/>
      <c r="F216" s="139"/>
      <c r="G216" s="139"/>
      <c r="H216" s="139" t="s">
        <v>16</v>
      </c>
      <c r="I216" s="139"/>
      <c r="J216" s="110"/>
      <c r="K216" s="247"/>
      <c r="L216" s="110"/>
    </row>
    <row r="217" spans="1:12" ht="30" customHeight="1">
      <c r="A217" s="337">
        <v>252</v>
      </c>
      <c r="B217" s="138" t="s">
        <v>196</v>
      </c>
      <c r="C217" s="138" t="s">
        <v>15</v>
      </c>
      <c r="D217" s="77" t="s">
        <v>349</v>
      </c>
      <c r="E217" s="139"/>
      <c r="F217" s="139"/>
      <c r="G217" s="139"/>
      <c r="H217" s="139" t="s">
        <v>16</v>
      </c>
      <c r="I217" s="139"/>
      <c r="J217" s="110"/>
      <c r="K217" s="247"/>
      <c r="L217" s="110"/>
    </row>
    <row r="218" spans="1:12" ht="30" customHeight="1">
      <c r="A218" s="337">
        <v>253</v>
      </c>
      <c r="B218" s="138" t="s">
        <v>14</v>
      </c>
      <c r="C218" s="138" t="s">
        <v>15</v>
      </c>
      <c r="D218" s="77" t="s">
        <v>349</v>
      </c>
      <c r="E218" s="139"/>
      <c r="F218" s="139"/>
      <c r="G218" s="139"/>
      <c r="H218" s="139" t="s">
        <v>16</v>
      </c>
      <c r="I218" s="139"/>
      <c r="J218" s="110"/>
      <c r="K218" s="247"/>
      <c r="L218" s="110"/>
    </row>
    <row r="219" spans="1:12" ht="30" customHeight="1">
      <c r="A219" s="337">
        <v>254</v>
      </c>
      <c r="B219" s="138" t="s">
        <v>256</v>
      </c>
      <c r="C219" s="138" t="s">
        <v>15</v>
      </c>
      <c r="D219" s="77" t="s">
        <v>333</v>
      </c>
      <c r="E219" s="139"/>
      <c r="F219" s="139"/>
      <c r="G219" s="139"/>
      <c r="H219" s="139" t="s">
        <v>16</v>
      </c>
      <c r="I219" s="139"/>
      <c r="J219" s="110"/>
      <c r="K219" s="247"/>
      <c r="L219" s="110"/>
    </row>
    <row r="220" spans="1:12" ht="45" customHeight="1">
      <c r="A220" s="337">
        <v>255</v>
      </c>
      <c r="B220" s="138" t="s">
        <v>35</v>
      </c>
      <c r="C220" s="138" t="s">
        <v>264</v>
      </c>
      <c r="D220" s="77" t="s">
        <v>334</v>
      </c>
      <c r="E220" s="139"/>
      <c r="F220" s="139"/>
      <c r="G220" s="139"/>
      <c r="H220" s="139" t="s">
        <v>16</v>
      </c>
      <c r="I220" s="139"/>
      <c r="J220" s="110"/>
      <c r="K220" s="247"/>
      <c r="L220" s="110">
        <v>41426</v>
      </c>
    </row>
    <row r="221" spans="1:12" ht="30" customHeight="1">
      <c r="A221" s="337">
        <v>256</v>
      </c>
      <c r="B221" s="138" t="s">
        <v>196</v>
      </c>
      <c r="C221" s="138" t="s">
        <v>15</v>
      </c>
      <c r="D221" s="77" t="s">
        <v>335</v>
      </c>
      <c r="E221" s="139"/>
      <c r="F221" s="139"/>
      <c r="G221" s="139"/>
      <c r="H221" s="139" t="s">
        <v>16</v>
      </c>
      <c r="I221" s="139"/>
      <c r="J221" s="110"/>
      <c r="K221" s="247"/>
      <c r="L221" s="110"/>
    </row>
    <row r="222" spans="1:12" ht="30" customHeight="1">
      <c r="A222" s="337">
        <v>257</v>
      </c>
      <c r="B222" s="138" t="s">
        <v>14</v>
      </c>
      <c r="C222" s="138" t="s">
        <v>15</v>
      </c>
      <c r="D222" s="77" t="s">
        <v>336</v>
      </c>
      <c r="E222" s="139"/>
      <c r="F222" s="246"/>
      <c r="G222" s="246"/>
      <c r="H222" s="139" t="s">
        <v>16</v>
      </c>
      <c r="I222" s="246"/>
      <c r="J222" s="110"/>
      <c r="K222" s="61"/>
      <c r="L222" s="110"/>
    </row>
    <row r="223" spans="1:12" ht="30" customHeight="1">
      <c r="A223" s="337">
        <v>258</v>
      </c>
      <c r="B223" s="138" t="s">
        <v>14</v>
      </c>
      <c r="C223" s="138" t="s">
        <v>125</v>
      </c>
      <c r="D223" s="77" t="s">
        <v>337</v>
      </c>
      <c r="E223" s="139"/>
      <c r="F223" s="139"/>
      <c r="G223" s="139"/>
      <c r="H223" s="139" t="s">
        <v>16</v>
      </c>
      <c r="I223" s="246" t="s">
        <v>16</v>
      </c>
      <c r="J223" s="110"/>
      <c r="K223" s="247"/>
      <c r="L223" s="110"/>
    </row>
    <row r="224" spans="1:12" ht="30" customHeight="1">
      <c r="A224" s="337">
        <v>259</v>
      </c>
      <c r="B224" s="138" t="s">
        <v>14</v>
      </c>
      <c r="C224" s="138" t="s">
        <v>27</v>
      </c>
      <c r="D224" s="77" t="s">
        <v>338</v>
      </c>
      <c r="E224" s="139"/>
      <c r="F224" s="246"/>
      <c r="G224" s="246"/>
      <c r="H224" s="139" t="s">
        <v>16</v>
      </c>
      <c r="I224" s="246" t="s">
        <v>16</v>
      </c>
      <c r="J224" s="110"/>
      <c r="K224" s="61"/>
      <c r="L224" s="110"/>
    </row>
    <row r="225" spans="1:12" ht="30" customHeight="1">
      <c r="A225" s="337">
        <v>260</v>
      </c>
      <c r="B225" s="138" t="s">
        <v>14</v>
      </c>
      <c r="C225" s="138" t="s">
        <v>281</v>
      </c>
      <c r="D225" s="77" t="s">
        <v>339</v>
      </c>
      <c r="E225" s="139"/>
      <c r="F225" s="139"/>
      <c r="G225" s="139"/>
      <c r="H225" s="139" t="s">
        <v>16</v>
      </c>
      <c r="I225" s="139"/>
      <c r="J225" s="110"/>
      <c r="K225" s="247"/>
      <c r="L225" s="110"/>
    </row>
    <row r="226" spans="1:12" ht="45" customHeight="1">
      <c r="A226" s="337">
        <v>261</v>
      </c>
      <c r="B226" s="138" t="s">
        <v>46</v>
      </c>
      <c r="C226" s="138" t="s">
        <v>15</v>
      </c>
      <c r="D226" s="77" t="s">
        <v>340</v>
      </c>
      <c r="E226" s="139"/>
      <c r="F226" s="139"/>
      <c r="G226" s="139"/>
      <c r="H226" s="139" t="s">
        <v>16</v>
      </c>
      <c r="I226" s="139"/>
      <c r="J226" s="110"/>
      <c r="K226" s="247"/>
      <c r="L226" s="110"/>
    </row>
    <row r="227" spans="1:12" s="123" customFormat="1" ht="105" customHeight="1">
      <c r="A227" s="395">
        <v>264</v>
      </c>
      <c r="B227" s="333" t="s">
        <v>36</v>
      </c>
      <c r="C227" s="333" t="s">
        <v>344</v>
      </c>
      <c r="D227" s="126" t="s">
        <v>690</v>
      </c>
      <c r="E227" s="334"/>
      <c r="F227" s="334"/>
      <c r="G227" s="334"/>
      <c r="H227" s="334"/>
      <c r="I227" s="336" t="s">
        <v>16</v>
      </c>
      <c r="J227" s="169"/>
      <c r="K227" s="335"/>
      <c r="L227" s="169"/>
    </row>
    <row r="228" spans="1:12" ht="30" customHeight="1">
      <c r="A228" s="337">
        <v>266</v>
      </c>
      <c r="B228" s="138" t="s">
        <v>36</v>
      </c>
      <c r="C228" s="138" t="s">
        <v>48</v>
      </c>
      <c r="D228" s="77" t="s">
        <v>346</v>
      </c>
      <c r="E228" s="139"/>
      <c r="F228" s="139"/>
      <c r="G228" s="139"/>
      <c r="H228" s="250"/>
      <c r="I228" s="246" t="s">
        <v>16</v>
      </c>
      <c r="J228" s="110"/>
      <c r="K228" s="248"/>
      <c r="L228" s="110"/>
    </row>
    <row r="229" spans="1:12" ht="30" customHeight="1">
      <c r="A229" s="337">
        <v>268</v>
      </c>
      <c r="B229" s="138" t="s">
        <v>14</v>
      </c>
      <c r="C229" s="138" t="s">
        <v>15</v>
      </c>
      <c r="D229" s="77" t="s">
        <v>349</v>
      </c>
      <c r="E229" s="139" t="s">
        <v>456</v>
      </c>
      <c r="F229" s="139"/>
      <c r="G229" s="139"/>
      <c r="H229" s="246"/>
      <c r="I229" s="246" t="s">
        <v>16</v>
      </c>
      <c r="J229" s="110"/>
      <c r="K229" s="61"/>
      <c r="L229" s="110"/>
    </row>
    <row r="230" spans="1:12" ht="45" customHeight="1">
      <c r="A230" s="337">
        <v>269</v>
      </c>
      <c r="B230" s="138" t="s">
        <v>14</v>
      </c>
      <c r="C230" s="138" t="s">
        <v>25</v>
      </c>
      <c r="D230" s="77" t="s">
        <v>351</v>
      </c>
      <c r="E230" s="139"/>
      <c r="F230" s="139"/>
      <c r="G230" s="139"/>
      <c r="H230" s="246"/>
      <c r="I230" s="246" t="s">
        <v>16</v>
      </c>
      <c r="J230" s="110"/>
      <c r="K230" s="61"/>
      <c r="L230" s="110"/>
    </row>
    <row r="231" spans="1:12" ht="30" customHeight="1">
      <c r="A231" s="337">
        <v>270</v>
      </c>
      <c r="B231" s="138" t="s">
        <v>14</v>
      </c>
      <c r="C231" s="138" t="s">
        <v>48</v>
      </c>
      <c r="D231" s="77" t="s">
        <v>352</v>
      </c>
      <c r="E231" s="139"/>
      <c r="F231" s="139"/>
      <c r="G231" s="139"/>
      <c r="H231" s="246"/>
      <c r="I231" s="246" t="s">
        <v>16</v>
      </c>
      <c r="J231" s="110"/>
      <c r="K231" s="61"/>
      <c r="L231" s="110"/>
    </row>
    <row r="232" spans="1:12" ht="28.5" customHeight="1">
      <c r="A232" s="397">
        <v>271</v>
      </c>
      <c r="B232" s="245" t="s">
        <v>39</v>
      </c>
      <c r="C232" s="245" t="s">
        <v>474</v>
      </c>
      <c r="D232" s="54" t="s">
        <v>505</v>
      </c>
      <c r="E232" s="139"/>
      <c r="F232" s="139"/>
      <c r="G232" s="246" t="s">
        <v>16</v>
      </c>
      <c r="H232" s="139"/>
      <c r="I232" s="139"/>
      <c r="J232" s="110"/>
      <c r="K232" s="61"/>
      <c r="L232" s="110"/>
    </row>
    <row r="233" spans="1:12" ht="43.5">
      <c r="A233" s="397">
        <v>272</v>
      </c>
      <c r="B233" s="245" t="s">
        <v>39</v>
      </c>
      <c r="C233" s="245" t="s">
        <v>474</v>
      </c>
      <c r="D233" s="249" t="s">
        <v>920</v>
      </c>
      <c r="E233" s="139"/>
      <c r="F233" s="139"/>
      <c r="G233" s="246" t="s">
        <v>16</v>
      </c>
      <c r="H233" s="139"/>
      <c r="I233" s="139"/>
      <c r="J233" s="110"/>
      <c r="K233" s="61"/>
      <c r="L233" s="110"/>
    </row>
    <row r="234" spans="1:12" ht="30" customHeight="1">
      <c r="A234" s="397">
        <v>273</v>
      </c>
      <c r="B234" s="245" t="s">
        <v>39</v>
      </c>
      <c r="C234" s="245" t="s">
        <v>476</v>
      </c>
      <c r="D234" s="54" t="s">
        <v>835</v>
      </c>
      <c r="E234" s="139"/>
      <c r="F234" s="139"/>
      <c r="G234" s="246" t="s">
        <v>16</v>
      </c>
      <c r="H234" s="139"/>
      <c r="I234" s="139"/>
      <c r="J234" s="110"/>
      <c r="K234" s="61"/>
      <c r="L234" s="110"/>
    </row>
    <row r="235" spans="1:12" ht="30" customHeight="1">
      <c r="A235" s="397">
        <v>274</v>
      </c>
      <c r="B235" s="245" t="s">
        <v>39</v>
      </c>
      <c r="C235" s="245" t="s">
        <v>477</v>
      </c>
      <c r="D235" s="54" t="s">
        <v>835</v>
      </c>
      <c r="E235" s="246"/>
      <c r="F235" s="246"/>
      <c r="G235" s="246" t="s">
        <v>16</v>
      </c>
      <c r="H235" s="246"/>
      <c r="I235" s="246"/>
      <c r="J235" s="61"/>
      <c r="K235" s="61"/>
      <c r="L235" s="61"/>
    </row>
    <row r="236" spans="1:12" ht="30" customHeight="1">
      <c r="A236" s="397">
        <v>275</v>
      </c>
      <c r="B236" s="245" t="s">
        <v>39</v>
      </c>
      <c r="C236" s="245" t="s">
        <v>478</v>
      </c>
      <c r="D236" s="54" t="s">
        <v>835</v>
      </c>
      <c r="E236" s="246"/>
      <c r="F236" s="246"/>
      <c r="G236" s="246" t="s">
        <v>16</v>
      </c>
      <c r="H236" s="246"/>
      <c r="I236" s="246"/>
      <c r="J236" s="61"/>
      <c r="K236" s="61"/>
      <c r="L236" s="61"/>
    </row>
    <row r="237" spans="1:12" ht="30" customHeight="1">
      <c r="A237" s="397">
        <v>276</v>
      </c>
      <c r="B237" s="245" t="s">
        <v>39</v>
      </c>
      <c r="C237" s="245" t="s">
        <v>479</v>
      </c>
      <c r="D237" s="54" t="s">
        <v>836</v>
      </c>
      <c r="E237" s="246"/>
      <c r="F237" s="246"/>
      <c r="G237" s="246" t="s">
        <v>16</v>
      </c>
      <c r="H237" s="246"/>
      <c r="I237" s="246"/>
      <c r="J237" s="61"/>
      <c r="K237" s="61"/>
      <c r="L237" s="61"/>
    </row>
    <row r="238" spans="1:12" ht="30" customHeight="1">
      <c r="A238" s="397">
        <v>277</v>
      </c>
      <c r="B238" s="245" t="s">
        <v>39</v>
      </c>
      <c r="C238" s="245" t="s">
        <v>480</v>
      </c>
      <c r="D238" s="54" t="s">
        <v>836</v>
      </c>
      <c r="E238" s="246"/>
      <c r="F238" s="246"/>
      <c r="G238" s="246" t="s">
        <v>16</v>
      </c>
      <c r="H238" s="246"/>
      <c r="I238" s="246"/>
      <c r="J238" s="61"/>
      <c r="K238" s="61"/>
      <c r="L238" s="61"/>
    </row>
    <row r="239" spans="1:12" ht="30" customHeight="1">
      <c r="A239" s="397">
        <v>278</v>
      </c>
      <c r="B239" s="245" t="s">
        <v>39</v>
      </c>
      <c r="C239" s="245" t="s">
        <v>481</v>
      </c>
      <c r="D239" s="54" t="s">
        <v>836</v>
      </c>
      <c r="E239" s="139"/>
      <c r="F239" s="139"/>
      <c r="G239" s="246" t="s">
        <v>16</v>
      </c>
      <c r="H239" s="139"/>
      <c r="I239" s="139"/>
      <c r="J239" s="110"/>
      <c r="K239" s="61"/>
      <c r="L239" s="110"/>
    </row>
    <row r="240" spans="1:12" ht="30" customHeight="1">
      <c r="A240" s="397">
        <v>279</v>
      </c>
      <c r="B240" s="245" t="s">
        <v>39</v>
      </c>
      <c r="C240" s="245" t="s">
        <v>296</v>
      </c>
      <c r="D240" s="54" t="s">
        <v>837</v>
      </c>
      <c r="E240" s="139"/>
      <c r="F240" s="139"/>
      <c r="G240" s="246" t="s">
        <v>16</v>
      </c>
      <c r="H240" s="139"/>
      <c r="I240" s="139"/>
      <c r="J240" s="110"/>
      <c r="K240" s="61"/>
      <c r="L240" s="110"/>
    </row>
    <row r="241" spans="1:12" ht="30" customHeight="1">
      <c r="A241" s="398">
        <v>280</v>
      </c>
      <c r="B241" s="140" t="s">
        <v>39</v>
      </c>
      <c r="C241" s="140" t="s">
        <v>482</v>
      </c>
      <c r="D241" s="249" t="s">
        <v>838</v>
      </c>
      <c r="E241" s="139"/>
      <c r="F241" s="139"/>
      <c r="G241" s="246" t="s">
        <v>16</v>
      </c>
      <c r="H241" s="139"/>
      <c r="I241" s="139"/>
      <c r="J241" s="110"/>
      <c r="K241" s="61"/>
      <c r="L241" s="110"/>
    </row>
    <row r="242" spans="1:12" ht="28.5" customHeight="1">
      <c r="A242" s="397">
        <v>281</v>
      </c>
      <c r="B242" s="245" t="s">
        <v>42</v>
      </c>
      <c r="C242" s="245" t="s">
        <v>504</v>
      </c>
      <c r="D242" s="54" t="s">
        <v>503</v>
      </c>
      <c r="E242" s="246"/>
      <c r="F242" s="139"/>
      <c r="G242" s="246" t="s">
        <v>16</v>
      </c>
      <c r="H242" s="139"/>
      <c r="I242" s="139"/>
      <c r="J242" s="110"/>
      <c r="K242" s="61"/>
      <c r="L242" s="110"/>
    </row>
    <row r="243" spans="1:12" ht="28.5" customHeight="1">
      <c r="A243" s="398">
        <v>281</v>
      </c>
      <c r="B243" s="140" t="s">
        <v>14</v>
      </c>
      <c r="C243" s="140" t="s">
        <v>504</v>
      </c>
      <c r="D243" s="249" t="s">
        <v>503</v>
      </c>
      <c r="E243" s="251" t="s">
        <v>16</v>
      </c>
      <c r="F243" s="139"/>
      <c r="G243" s="139"/>
      <c r="H243" s="139"/>
      <c r="I243" s="139"/>
      <c r="J243" s="110"/>
      <c r="K243" s="247"/>
      <c r="L243" s="110"/>
    </row>
    <row r="244" spans="1:12" ht="28.5" customHeight="1">
      <c r="A244" s="337">
        <v>282</v>
      </c>
      <c r="B244" s="138" t="s">
        <v>14</v>
      </c>
      <c r="C244" s="138" t="s">
        <v>281</v>
      </c>
      <c r="D244" s="77" t="s">
        <v>498</v>
      </c>
      <c r="E244" s="139" t="s">
        <v>16</v>
      </c>
      <c r="F244" s="139"/>
      <c r="G244" s="139"/>
      <c r="H244" s="139"/>
      <c r="I244" s="139"/>
      <c r="J244" s="110">
        <v>42370</v>
      </c>
      <c r="K244" s="110"/>
      <c r="L244" s="72">
        <v>43252</v>
      </c>
    </row>
    <row r="245" spans="1:12" ht="60" customHeight="1">
      <c r="A245" s="337">
        <v>283</v>
      </c>
      <c r="B245" s="138" t="s">
        <v>14</v>
      </c>
      <c r="C245" s="138" t="s">
        <v>281</v>
      </c>
      <c r="D245" s="77" t="s">
        <v>642</v>
      </c>
      <c r="E245" s="139" t="s">
        <v>16</v>
      </c>
      <c r="F245" s="139"/>
      <c r="G245" s="139"/>
      <c r="H245" s="139"/>
      <c r="I245" s="139"/>
      <c r="J245" s="110">
        <v>42370</v>
      </c>
      <c r="K245" s="110"/>
      <c r="L245" s="72">
        <v>43252</v>
      </c>
    </row>
    <row r="246" spans="1:12" ht="30" customHeight="1">
      <c r="A246" s="337">
        <v>284</v>
      </c>
      <c r="B246" s="138" t="s">
        <v>39</v>
      </c>
      <c r="C246" s="138" t="s">
        <v>615</v>
      </c>
      <c r="D246" s="77" t="s">
        <v>640</v>
      </c>
      <c r="E246" s="139"/>
      <c r="F246" s="139"/>
      <c r="G246" s="139" t="s">
        <v>16</v>
      </c>
      <c r="H246" s="139"/>
      <c r="I246" s="139"/>
      <c r="J246" s="110"/>
      <c r="K246" s="110"/>
      <c r="L246" s="110">
        <v>43344</v>
      </c>
    </row>
    <row r="247" spans="1:12" ht="45" customHeight="1">
      <c r="A247" s="337">
        <v>285</v>
      </c>
      <c r="B247" s="138" t="s">
        <v>39</v>
      </c>
      <c r="C247" s="138" t="s">
        <v>616</v>
      </c>
      <c r="D247" s="77" t="s">
        <v>641</v>
      </c>
      <c r="E247" s="139"/>
      <c r="F247" s="139"/>
      <c r="G247" s="139" t="s">
        <v>16</v>
      </c>
      <c r="H247" s="139"/>
      <c r="I247" s="139"/>
      <c r="J247" s="110"/>
      <c r="K247" s="110"/>
      <c r="L247" s="110">
        <v>43344</v>
      </c>
    </row>
    <row r="248" spans="1:12" ht="28.5" customHeight="1">
      <c r="A248" s="399">
        <v>286</v>
      </c>
      <c r="B248" s="77" t="s">
        <v>14</v>
      </c>
      <c r="C248" s="77" t="s">
        <v>281</v>
      </c>
      <c r="D248" s="77" t="s">
        <v>633</v>
      </c>
      <c r="E248" s="15" t="s">
        <v>16</v>
      </c>
      <c r="F248" s="145"/>
      <c r="G248" s="145"/>
      <c r="H248" s="145"/>
      <c r="I248" s="145"/>
      <c r="J248" s="110">
        <v>43344</v>
      </c>
      <c r="K248" s="145"/>
      <c r="L248" s="145"/>
    </row>
    <row r="249" spans="1:12" ht="43.5">
      <c r="A249" s="337">
        <v>287</v>
      </c>
      <c r="B249" s="138" t="s">
        <v>196</v>
      </c>
      <c r="C249" s="138" t="s">
        <v>144</v>
      </c>
      <c r="D249" s="77" t="s">
        <v>788</v>
      </c>
      <c r="E249" s="15" t="s">
        <v>16</v>
      </c>
      <c r="F249" s="139"/>
      <c r="G249" s="139"/>
      <c r="H249" s="139"/>
      <c r="I249" s="139"/>
      <c r="J249" s="110">
        <v>43344</v>
      </c>
      <c r="K249" s="110"/>
      <c r="L249" s="110"/>
    </row>
    <row r="250" spans="1:12" ht="72.5">
      <c r="A250" s="337">
        <v>288</v>
      </c>
      <c r="B250" s="138" t="s">
        <v>196</v>
      </c>
      <c r="C250" s="138" t="s">
        <v>144</v>
      </c>
      <c r="D250" s="77" t="s">
        <v>787</v>
      </c>
      <c r="E250" s="15" t="s">
        <v>16</v>
      </c>
      <c r="F250" s="139"/>
      <c r="G250" s="139"/>
      <c r="H250" s="139"/>
      <c r="I250" s="139"/>
      <c r="J250" s="110"/>
      <c r="K250" s="110">
        <v>44446</v>
      </c>
      <c r="L250" s="110"/>
    </row>
    <row r="251" spans="1:12" ht="116">
      <c r="A251" s="337" t="s">
        <v>649</v>
      </c>
      <c r="B251" s="138" t="s">
        <v>14</v>
      </c>
      <c r="C251" s="138" t="s">
        <v>46</v>
      </c>
      <c r="D251" s="77" t="s">
        <v>660</v>
      </c>
      <c r="E251" s="15" t="s">
        <v>16</v>
      </c>
      <c r="F251" s="139"/>
      <c r="G251" s="139"/>
      <c r="H251" s="139"/>
      <c r="I251" s="139"/>
      <c r="J251" s="110"/>
      <c r="K251" s="110"/>
      <c r="L251" s="110"/>
    </row>
    <row r="252" spans="1:12" ht="101.5">
      <c r="A252" s="400">
        <v>289</v>
      </c>
      <c r="B252" s="346" t="s">
        <v>14</v>
      </c>
      <c r="C252" s="346" t="s">
        <v>317</v>
      </c>
      <c r="D252" s="77" t="s">
        <v>695</v>
      </c>
      <c r="E252" s="15" t="s">
        <v>16</v>
      </c>
      <c r="F252" s="347"/>
      <c r="G252" s="347"/>
      <c r="H252" s="347"/>
      <c r="I252" s="347"/>
      <c r="J252" s="344"/>
      <c r="K252" s="344"/>
      <c r="L252" s="110">
        <v>43692</v>
      </c>
    </row>
    <row r="253" spans="1:12" ht="87">
      <c r="A253" s="400">
        <v>290</v>
      </c>
      <c r="B253" s="72" t="s">
        <v>144</v>
      </c>
      <c r="C253" s="72" t="s">
        <v>237</v>
      </c>
      <c r="D253" s="77" t="s">
        <v>723</v>
      </c>
      <c r="E253" s="15" t="s">
        <v>16</v>
      </c>
      <c r="F253" s="347"/>
      <c r="G253" s="347"/>
      <c r="H253" s="347"/>
      <c r="I253" s="347"/>
      <c r="J253" s="344"/>
      <c r="K253" s="344"/>
      <c r="L253" s="344"/>
    </row>
    <row r="254" spans="1:12" ht="58">
      <c r="A254" s="337" t="s">
        <v>702</v>
      </c>
      <c r="B254" s="346" t="s">
        <v>46</v>
      </c>
      <c r="C254" s="346" t="s">
        <v>268</v>
      </c>
      <c r="D254" s="348" t="s">
        <v>724</v>
      </c>
      <c r="E254" s="15" t="s">
        <v>16</v>
      </c>
      <c r="F254" s="347"/>
      <c r="G254" s="347"/>
      <c r="H254" s="347"/>
      <c r="I254" s="347"/>
      <c r="J254" s="344"/>
      <c r="K254" s="344">
        <v>43783</v>
      </c>
      <c r="L254" s="344"/>
    </row>
    <row r="255" spans="1:12" ht="43.5">
      <c r="A255" s="337" t="s">
        <v>706</v>
      </c>
      <c r="B255" s="346" t="s">
        <v>46</v>
      </c>
      <c r="C255" s="346" t="s">
        <v>342</v>
      </c>
      <c r="D255" s="348" t="s">
        <v>707</v>
      </c>
      <c r="E255" s="15" t="s">
        <v>16</v>
      </c>
      <c r="F255" s="347"/>
      <c r="G255" s="347"/>
      <c r="H255" s="347"/>
      <c r="I255" s="347"/>
      <c r="J255" s="344"/>
      <c r="K255" s="344">
        <v>43783</v>
      </c>
      <c r="L255" s="344"/>
    </row>
    <row r="256" spans="1:12" ht="43.5">
      <c r="A256" s="337" t="s">
        <v>708</v>
      </c>
      <c r="B256" s="346" t="s">
        <v>46</v>
      </c>
      <c r="C256" s="346" t="s">
        <v>119</v>
      </c>
      <c r="D256" s="348" t="s">
        <v>709</v>
      </c>
      <c r="E256" s="15" t="s">
        <v>16</v>
      </c>
      <c r="F256" s="347"/>
      <c r="G256" s="347"/>
      <c r="H256" s="347"/>
      <c r="I256" s="347"/>
      <c r="J256" s="344"/>
      <c r="K256" s="344">
        <v>43783</v>
      </c>
      <c r="L256" s="344"/>
    </row>
    <row r="257" spans="1:12" ht="29">
      <c r="A257" s="337">
        <v>291</v>
      </c>
      <c r="B257" s="346" t="s">
        <v>42</v>
      </c>
      <c r="C257" s="346" t="s">
        <v>123</v>
      </c>
      <c r="D257" s="348" t="s">
        <v>744</v>
      </c>
      <c r="E257" s="15" t="s">
        <v>16</v>
      </c>
      <c r="F257" s="347"/>
      <c r="G257" s="347"/>
      <c r="H257" s="347"/>
      <c r="I257" s="347"/>
      <c r="J257" s="344"/>
      <c r="K257" s="344">
        <v>43842</v>
      </c>
      <c r="L257" s="344"/>
    </row>
    <row r="258" spans="1:12" ht="29">
      <c r="A258" s="337" t="s">
        <v>732</v>
      </c>
      <c r="B258" s="346" t="s">
        <v>17</v>
      </c>
      <c r="C258" s="346" t="s">
        <v>0</v>
      </c>
      <c r="D258" s="348" t="s">
        <v>726</v>
      </c>
      <c r="E258" s="15" t="s">
        <v>16</v>
      </c>
      <c r="F258" s="347"/>
      <c r="G258" s="347"/>
      <c r="H258" s="347"/>
      <c r="I258" s="347"/>
      <c r="J258" s="344"/>
      <c r="K258" s="344">
        <v>43842</v>
      </c>
      <c r="L258" s="344"/>
    </row>
    <row r="259" spans="1:12" ht="29">
      <c r="A259" s="337" t="s">
        <v>733</v>
      </c>
      <c r="B259" s="346" t="s">
        <v>17</v>
      </c>
      <c r="C259" s="346" t="s">
        <v>23</v>
      </c>
      <c r="D259" s="348" t="s">
        <v>727</v>
      </c>
      <c r="E259" s="15" t="s">
        <v>16</v>
      </c>
      <c r="F259" s="347"/>
      <c r="G259" s="347"/>
      <c r="H259" s="347"/>
      <c r="I259" s="347"/>
      <c r="J259" s="344"/>
      <c r="K259" s="344">
        <v>43842</v>
      </c>
      <c r="L259" s="344"/>
    </row>
    <row r="260" spans="1:12" ht="29">
      <c r="A260" s="337" t="s">
        <v>734</v>
      </c>
      <c r="B260" s="346" t="s">
        <v>17</v>
      </c>
      <c r="C260" s="346" t="s">
        <v>128</v>
      </c>
      <c r="D260" s="348" t="s">
        <v>728</v>
      </c>
      <c r="E260" s="15" t="s">
        <v>16</v>
      </c>
      <c r="F260" s="347"/>
      <c r="G260" s="347"/>
      <c r="H260" s="347"/>
      <c r="I260" s="347"/>
      <c r="J260" s="344"/>
      <c r="K260" s="344">
        <v>43842</v>
      </c>
      <c r="L260" s="344"/>
    </row>
    <row r="261" spans="1:12" ht="29">
      <c r="A261" s="337" t="s">
        <v>735</v>
      </c>
      <c r="B261" s="346" t="s">
        <v>17</v>
      </c>
      <c r="C261" s="346" t="s">
        <v>21</v>
      </c>
      <c r="D261" s="348" t="s">
        <v>729</v>
      </c>
      <c r="E261" s="15" t="s">
        <v>16</v>
      </c>
      <c r="F261" s="347"/>
      <c r="G261" s="347"/>
      <c r="H261" s="347"/>
      <c r="I261" s="347"/>
      <c r="J261" s="344"/>
      <c r="K261" s="344">
        <v>43842</v>
      </c>
      <c r="L261" s="344"/>
    </row>
    <row r="262" spans="1:12" ht="29">
      <c r="A262" s="337" t="s">
        <v>736</v>
      </c>
      <c r="B262" s="346" t="s">
        <v>17</v>
      </c>
      <c r="C262" s="346" t="s">
        <v>261</v>
      </c>
      <c r="D262" s="348" t="s">
        <v>730</v>
      </c>
      <c r="E262" s="15" t="s">
        <v>16</v>
      </c>
      <c r="F262" s="347"/>
      <c r="G262" s="347"/>
      <c r="H262" s="347"/>
      <c r="I262" s="347"/>
      <c r="J262" s="344"/>
      <c r="K262" s="344">
        <v>43842</v>
      </c>
      <c r="L262" s="344"/>
    </row>
    <row r="263" spans="1:12" ht="29">
      <c r="A263" s="337" t="s">
        <v>737</v>
      </c>
      <c r="B263" s="346" t="s">
        <v>42</v>
      </c>
      <c r="C263" s="346" t="s">
        <v>123</v>
      </c>
      <c r="D263" s="348" t="s">
        <v>731</v>
      </c>
      <c r="E263" s="15" t="s">
        <v>16</v>
      </c>
      <c r="F263" s="347"/>
      <c r="G263" s="347"/>
      <c r="H263" s="347"/>
      <c r="I263" s="347"/>
      <c r="J263" s="344"/>
      <c r="K263" s="344">
        <v>43842</v>
      </c>
      <c r="L263" s="344"/>
    </row>
    <row r="264" spans="1:12">
      <c r="A264" s="400">
        <v>293</v>
      </c>
      <c r="B264" s="346" t="s">
        <v>14</v>
      </c>
      <c r="C264" s="346" t="s">
        <v>25</v>
      </c>
      <c r="D264" s="77" t="s">
        <v>743</v>
      </c>
      <c r="E264" s="347"/>
      <c r="F264" s="15" t="s">
        <v>16</v>
      </c>
      <c r="G264" s="347"/>
      <c r="H264" s="347"/>
      <c r="I264" s="347"/>
      <c r="J264" s="344"/>
      <c r="K264" s="344"/>
      <c r="L264" s="72">
        <v>43902</v>
      </c>
    </row>
    <row r="265" spans="1:12">
      <c r="A265" s="400">
        <v>294</v>
      </c>
      <c r="B265" s="346" t="s">
        <v>14</v>
      </c>
      <c r="C265" s="346" t="s">
        <v>371</v>
      </c>
      <c r="D265" s="348" t="s">
        <v>742</v>
      </c>
      <c r="E265" s="347"/>
      <c r="F265" s="15" t="s">
        <v>16</v>
      </c>
      <c r="G265" s="347"/>
      <c r="H265" s="347"/>
      <c r="I265" s="347"/>
      <c r="J265" s="344"/>
      <c r="K265" s="344"/>
      <c r="L265" s="72">
        <v>43902</v>
      </c>
    </row>
    <row r="266" spans="1:12">
      <c r="A266" s="400">
        <v>295</v>
      </c>
      <c r="B266" s="346" t="s">
        <v>153</v>
      </c>
      <c r="C266" s="346" t="s">
        <v>270</v>
      </c>
      <c r="D266" s="348" t="s">
        <v>740</v>
      </c>
      <c r="E266" s="15" t="s">
        <v>16</v>
      </c>
      <c r="F266" s="347"/>
      <c r="G266" s="347"/>
      <c r="H266" s="347"/>
      <c r="I266" s="347"/>
      <c r="J266" s="344"/>
      <c r="K266" s="72">
        <v>43902</v>
      </c>
      <c r="L266" s="344"/>
    </row>
    <row r="267" spans="1:12">
      <c r="A267" s="400">
        <v>295</v>
      </c>
      <c r="B267" s="346" t="s">
        <v>153</v>
      </c>
      <c r="C267" s="346" t="s">
        <v>270</v>
      </c>
      <c r="D267" s="348" t="s">
        <v>740</v>
      </c>
      <c r="E267" s="347"/>
      <c r="F267" s="15" t="s">
        <v>16</v>
      </c>
      <c r="G267" s="15" t="s">
        <v>16</v>
      </c>
      <c r="H267" s="15" t="s">
        <v>16</v>
      </c>
      <c r="I267" s="15" t="s">
        <v>16</v>
      </c>
      <c r="J267" s="344"/>
      <c r="K267" s="344"/>
      <c r="L267" s="72">
        <v>43902</v>
      </c>
    </row>
    <row r="268" spans="1:12" ht="29">
      <c r="A268" s="400">
        <v>296</v>
      </c>
      <c r="B268" s="346" t="s">
        <v>14</v>
      </c>
      <c r="C268" s="346" t="s">
        <v>237</v>
      </c>
      <c r="D268" s="348" t="s">
        <v>746</v>
      </c>
      <c r="E268" s="139" t="s">
        <v>16</v>
      </c>
      <c r="F268" s="347"/>
      <c r="G268" s="347"/>
      <c r="H268" s="139" t="s">
        <v>16</v>
      </c>
      <c r="I268" s="347"/>
      <c r="J268" s="344"/>
      <c r="K268" s="72">
        <v>43937</v>
      </c>
      <c r="L268" s="72">
        <v>44007</v>
      </c>
    </row>
    <row r="269" spans="1:12" ht="29">
      <c r="A269" s="400">
        <v>297</v>
      </c>
      <c r="B269" s="346" t="s">
        <v>14</v>
      </c>
      <c r="C269" s="346" t="s">
        <v>237</v>
      </c>
      <c r="D269" s="348" t="s">
        <v>748</v>
      </c>
      <c r="E269" s="139" t="s">
        <v>16</v>
      </c>
      <c r="F269" s="347"/>
      <c r="G269" s="347"/>
      <c r="H269" s="139" t="s">
        <v>16</v>
      </c>
      <c r="I269" s="347"/>
      <c r="J269" s="344"/>
      <c r="K269" s="72">
        <v>43952</v>
      </c>
      <c r="L269" s="72">
        <v>44007</v>
      </c>
    </row>
    <row r="270" spans="1:12">
      <c r="A270" s="400">
        <v>298</v>
      </c>
      <c r="B270" s="346" t="s">
        <v>14</v>
      </c>
      <c r="C270" s="346" t="s">
        <v>237</v>
      </c>
      <c r="D270" s="348" t="s">
        <v>747</v>
      </c>
      <c r="E270" s="139" t="s">
        <v>16</v>
      </c>
      <c r="F270" s="347"/>
      <c r="G270" s="347"/>
      <c r="H270" s="139" t="s">
        <v>16</v>
      </c>
      <c r="I270" s="347"/>
      <c r="J270" s="344"/>
      <c r="K270" s="365">
        <v>43922</v>
      </c>
      <c r="L270" s="72">
        <v>44007</v>
      </c>
    </row>
    <row r="271" spans="1:12" ht="29">
      <c r="A271" s="401">
        <v>299</v>
      </c>
      <c r="B271" s="373" t="s">
        <v>14</v>
      </c>
      <c r="C271" s="373" t="s">
        <v>237</v>
      </c>
      <c r="D271" s="374" t="s">
        <v>750</v>
      </c>
      <c r="E271" s="375" t="s">
        <v>16</v>
      </c>
      <c r="F271" s="375"/>
      <c r="G271" s="375"/>
      <c r="H271" s="139" t="s">
        <v>16</v>
      </c>
      <c r="I271" s="375"/>
      <c r="J271" s="376"/>
      <c r="K271" s="72">
        <v>44210</v>
      </c>
      <c r="L271" s="72">
        <v>44130</v>
      </c>
    </row>
    <row r="272" spans="1:12" ht="29">
      <c r="A272" s="402">
        <v>300</v>
      </c>
      <c r="B272" s="378" t="s">
        <v>14</v>
      </c>
      <c r="C272" s="378" t="s">
        <v>237</v>
      </c>
      <c r="D272" s="77" t="s">
        <v>758</v>
      </c>
      <c r="E272" s="379" t="s">
        <v>16</v>
      </c>
      <c r="F272" s="379"/>
      <c r="G272" s="379"/>
      <c r="H272" s="379" t="s">
        <v>16</v>
      </c>
      <c r="I272" s="379"/>
      <c r="J272" s="380"/>
      <c r="K272" s="372">
        <v>44013</v>
      </c>
      <c r="L272" s="72">
        <v>44238</v>
      </c>
    </row>
    <row r="273" spans="1:12" ht="72.5">
      <c r="A273" s="402">
        <v>301</v>
      </c>
      <c r="B273" s="378" t="s">
        <v>17</v>
      </c>
      <c r="C273" s="378" t="s">
        <v>23</v>
      </c>
      <c r="D273" s="77" t="s">
        <v>759</v>
      </c>
      <c r="E273" s="379" t="s">
        <v>16</v>
      </c>
      <c r="F273" s="379"/>
      <c r="G273" s="379"/>
      <c r="H273" s="379"/>
      <c r="I273" s="379"/>
      <c r="J273" s="380"/>
      <c r="K273" s="72">
        <v>42370</v>
      </c>
      <c r="L273" s="380"/>
    </row>
    <row r="274" spans="1:12">
      <c r="A274" s="403">
        <v>302</v>
      </c>
      <c r="B274" s="381" t="s">
        <v>14</v>
      </c>
      <c r="C274" s="381" t="s">
        <v>237</v>
      </c>
      <c r="D274" s="382" t="s">
        <v>761</v>
      </c>
      <c r="E274" s="139" t="s">
        <v>16</v>
      </c>
      <c r="F274" s="370"/>
      <c r="G274" s="369"/>
      <c r="H274" s="139" t="s">
        <v>16</v>
      </c>
      <c r="I274" s="371"/>
      <c r="J274" s="363"/>
      <c r="K274" s="372">
        <v>44242</v>
      </c>
      <c r="L274" s="72">
        <v>44316</v>
      </c>
    </row>
    <row r="275" spans="1:12">
      <c r="A275" s="404">
        <v>303</v>
      </c>
      <c r="B275" s="386" t="s">
        <v>153</v>
      </c>
      <c r="C275" s="386" t="s">
        <v>258</v>
      </c>
      <c r="D275" s="387" t="s">
        <v>763</v>
      </c>
      <c r="E275" s="388" t="s">
        <v>16</v>
      </c>
      <c r="F275" s="388"/>
      <c r="G275" s="388"/>
      <c r="H275" s="388"/>
      <c r="I275" s="388"/>
      <c r="J275" s="389"/>
      <c r="K275" s="389"/>
      <c r="L275" s="72">
        <v>44336</v>
      </c>
    </row>
    <row r="276" spans="1:12">
      <c r="A276" s="337">
        <v>304</v>
      </c>
      <c r="B276" s="245" t="s">
        <v>14</v>
      </c>
      <c r="C276" s="245" t="s">
        <v>237</v>
      </c>
      <c r="D276" s="77" t="s">
        <v>772</v>
      </c>
      <c r="E276" s="139" t="s">
        <v>16</v>
      </c>
      <c r="F276" s="370"/>
      <c r="G276" s="369"/>
      <c r="H276" s="139" t="s">
        <v>16</v>
      </c>
      <c r="I276" s="139"/>
      <c r="J276" s="110"/>
      <c r="K276" s="372">
        <v>44348</v>
      </c>
      <c r="L276" s="72">
        <v>44445</v>
      </c>
    </row>
    <row r="277" spans="1:12">
      <c r="A277" s="337">
        <v>305</v>
      </c>
      <c r="B277" s="138" t="s">
        <v>196</v>
      </c>
      <c r="C277" s="138" t="s">
        <v>237</v>
      </c>
      <c r="D277" s="77" t="s">
        <v>782</v>
      </c>
      <c r="E277" s="139" t="s">
        <v>16</v>
      </c>
      <c r="F277" s="370"/>
      <c r="G277" s="369"/>
      <c r="H277" s="139" t="s">
        <v>16</v>
      </c>
      <c r="I277" s="139"/>
      <c r="J277" s="110"/>
      <c r="K277" s="372"/>
      <c r="L277" s="72">
        <v>44445</v>
      </c>
    </row>
    <row r="278" spans="1:12" ht="101.5">
      <c r="A278" s="337" t="s">
        <v>775</v>
      </c>
      <c r="B278" s="138" t="s">
        <v>14</v>
      </c>
      <c r="C278" s="138" t="s">
        <v>46</v>
      </c>
      <c r="D278" s="77" t="s">
        <v>795</v>
      </c>
      <c r="E278" s="139" t="s">
        <v>16</v>
      </c>
      <c r="F278" s="370"/>
      <c r="G278" s="369"/>
      <c r="H278" s="139"/>
      <c r="I278" s="139"/>
      <c r="J278" s="110"/>
      <c r="K278" s="372">
        <v>44652</v>
      </c>
      <c r="L278" s="72"/>
    </row>
    <row r="279" spans="1:12" ht="87">
      <c r="A279" s="337" t="s">
        <v>776</v>
      </c>
      <c r="B279" s="138" t="s">
        <v>14</v>
      </c>
      <c r="C279" s="138" t="s">
        <v>46</v>
      </c>
      <c r="D279" s="77" t="s">
        <v>919</v>
      </c>
      <c r="E279" s="139" t="s">
        <v>16</v>
      </c>
      <c r="F279" s="370"/>
      <c r="G279" s="369"/>
      <c r="H279" s="139" t="s">
        <v>16</v>
      </c>
      <c r="I279" s="139"/>
      <c r="J279" s="110"/>
      <c r="K279" s="372">
        <v>44652</v>
      </c>
      <c r="L279" s="372">
        <v>44652</v>
      </c>
    </row>
    <row r="280" spans="1:12" ht="87">
      <c r="A280" s="337" t="s">
        <v>781</v>
      </c>
      <c r="B280" s="138" t="s">
        <v>14</v>
      </c>
      <c r="C280" s="138" t="s">
        <v>46</v>
      </c>
      <c r="D280" s="77" t="s">
        <v>786</v>
      </c>
      <c r="E280" s="139" t="s">
        <v>16</v>
      </c>
      <c r="F280" s="370"/>
      <c r="G280" s="369"/>
      <c r="H280" s="139" t="s">
        <v>16</v>
      </c>
      <c r="I280" s="139"/>
      <c r="J280" s="110"/>
      <c r="K280" s="372">
        <v>44652</v>
      </c>
      <c r="L280" s="372">
        <v>44652</v>
      </c>
    </row>
    <row r="281" spans="1:12" ht="29">
      <c r="A281" s="337">
        <v>309</v>
      </c>
      <c r="B281" s="140" t="s">
        <v>14</v>
      </c>
      <c r="C281" s="140" t="s">
        <v>237</v>
      </c>
      <c r="D281" s="77" t="s">
        <v>789</v>
      </c>
      <c r="E281" s="139" t="s">
        <v>16</v>
      </c>
      <c r="F281" s="139"/>
      <c r="G281" s="139"/>
      <c r="H281" s="139"/>
      <c r="I281" s="139"/>
      <c r="J281" s="363"/>
      <c r="K281" s="110">
        <v>44197</v>
      </c>
      <c r="L281" s="110"/>
    </row>
    <row r="282" spans="1:12" ht="43.5">
      <c r="A282" s="337">
        <v>310</v>
      </c>
      <c r="B282" s="138" t="s">
        <v>39</v>
      </c>
      <c r="C282" s="138" t="s">
        <v>261</v>
      </c>
      <c r="D282" s="425" t="s">
        <v>839</v>
      </c>
      <c r="E282" s="426"/>
      <c r="F282" s="370"/>
      <c r="G282" s="139" t="s">
        <v>16</v>
      </c>
      <c r="H282" s="139"/>
      <c r="I282" s="371"/>
      <c r="J282" s="363"/>
      <c r="K282" s="427"/>
      <c r="L282" s="72">
        <v>44553</v>
      </c>
    </row>
    <row r="283" spans="1:12">
      <c r="A283" s="428">
        <v>311</v>
      </c>
      <c r="B283" s="429" t="s">
        <v>17</v>
      </c>
      <c r="C283" s="429" t="s">
        <v>137</v>
      </c>
      <c r="D283" s="430" t="s">
        <v>790</v>
      </c>
      <c r="E283" s="139"/>
      <c r="F283" s="139" t="s">
        <v>16</v>
      </c>
      <c r="G283" s="369"/>
      <c r="H283" s="139"/>
      <c r="I283" s="371"/>
      <c r="J283" s="363"/>
      <c r="K283" s="72"/>
      <c r="L283" s="72">
        <v>44553</v>
      </c>
    </row>
    <row r="284" spans="1:12">
      <c r="A284" s="428">
        <v>312</v>
      </c>
      <c r="B284" s="429" t="s">
        <v>17</v>
      </c>
      <c r="C284" s="429" t="s">
        <v>19</v>
      </c>
      <c r="D284" s="431" t="s">
        <v>792</v>
      </c>
      <c r="E284" s="139"/>
      <c r="F284" s="139" t="s">
        <v>16</v>
      </c>
      <c r="G284" s="369"/>
      <c r="H284" s="139"/>
      <c r="I284" s="406"/>
      <c r="J284" s="363"/>
      <c r="K284" s="72"/>
      <c r="L284" s="72">
        <v>44553</v>
      </c>
    </row>
    <row r="285" spans="1:12" ht="29">
      <c r="A285" s="428">
        <v>313</v>
      </c>
      <c r="B285" s="432" t="s">
        <v>14</v>
      </c>
      <c r="C285" s="432" t="s">
        <v>237</v>
      </c>
      <c r="D285" s="431" t="s">
        <v>793</v>
      </c>
      <c r="E285" s="139" t="s">
        <v>16</v>
      </c>
      <c r="F285" s="405"/>
      <c r="G285" s="405"/>
      <c r="H285" s="139" t="s">
        <v>16</v>
      </c>
      <c r="I285" s="405"/>
      <c r="J285" s="363"/>
      <c r="K285" s="110">
        <v>44454</v>
      </c>
      <c r="L285" s="72">
        <v>44553</v>
      </c>
    </row>
    <row r="286" spans="1:12" ht="43.5">
      <c r="A286" s="337">
        <v>314</v>
      </c>
      <c r="B286" s="140" t="s">
        <v>14</v>
      </c>
      <c r="C286" s="140" t="s">
        <v>237</v>
      </c>
      <c r="D286" s="77" t="s">
        <v>794</v>
      </c>
      <c r="E286" s="139" t="s">
        <v>16</v>
      </c>
      <c r="F286" s="139"/>
      <c r="G286" s="139"/>
      <c r="H286" s="139" t="s">
        <v>16</v>
      </c>
      <c r="I286" s="139"/>
      <c r="J286" s="363"/>
      <c r="K286" s="110">
        <v>44593</v>
      </c>
      <c r="L286" s="72">
        <v>44594</v>
      </c>
    </row>
    <row r="287" spans="1:12" ht="159.5">
      <c r="A287" s="433">
        <v>306</v>
      </c>
      <c r="B287" s="434" t="s">
        <v>14</v>
      </c>
      <c r="C287" s="434" t="s">
        <v>237</v>
      </c>
      <c r="D287" s="436" t="s">
        <v>806</v>
      </c>
      <c r="E287" s="438" t="s">
        <v>16</v>
      </c>
      <c r="F287" s="438"/>
      <c r="G287" s="438"/>
      <c r="H287" s="438"/>
      <c r="I287" s="438"/>
      <c r="J287" s="440"/>
      <c r="K287" s="442">
        <v>44682</v>
      </c>
      <c r="L287" s="442"/>
    </row>
    <row r="288" spans="1:12" ht="43.5">
      <c r="A288" s="433">
        <v>307</v>
      </c>
      <c r="B288" s="435" t="s">
        <v>14</v>
      </c>
      <c r="C288" s="435" t="s">
        <v>27</v>
      </c>
      <c r="D288" s="437" t="s">
        <v>802</v>
      </c>
      <c r="E288" s="438" t="s">
        <v>16</v>
      </c>
      <c r="F288" s="438"/>
      <c r="G288" s="438"/>
      <c r="H288" s="438"/>
      <c r="I288" s="438"/>
      <c r="J288" s="440"/>
      <c r="K288" s="442">
        <v>44682</v>
      </c>
      <c r="L288" s="442"/>
    </row>
    <row r="289" spans="1:12" ht="43.5">
      <c r="A289" s="433">
        <v>308</v>
      </c>
      <c r="B289" s="435" t="s">
        <v>14</v>
      </c>
      <c r="C289" s="435" t="s">
        <v>119</v>
      </c>
      <c r="D289" s="437" t="s">
        <v>803</v>
      </c>
      <c r="E289" s="438" t="s">
        <v>16</v>
      </c>
      <c r="F289" s="438"/>
      <c r="G289" s="439"/>
      <c r="H289" s="439"/>
      <c r="I289" s="439"/>
      <c r="J289" s="441"/>
      <c r="K289" s="442">
        <v>44682</v>
      </c>
      <c r="L289" s="441"/>
    </row>
    <row r="290" spans="1:12" ht="58">
      <c r="A290" s="433">
        <v>315</v>
      </c>
      <c r="B290" s="435" t="s">
        <v>14</v>
      </c>
      <c r="C290" s="435" t="s">
        <v>125</v>
      </c>
      <c r="D290" s="130" t="s">
        <v>814</v>
      </c>
      <c r="E290" s="438" t="s">
        <v>16</v>
      </c>
      <c r="F290" s="438"/>
      <c r="G290" s="439"/>
      <c r="H290" s="439"/>
      <c r="I290" s="439"/>
      <c r="J290" s="441"/>
      <c r="K290" s="442">
        <v>44682</v>
      </c>
      <c r="L290" s="441"/>
    </row>
    <row r="291" spans="1:12" ht="72.5">
      <c r="A291" s="433">
        <v>316</v>
      </c>
      <c r="B291" s="435" t="s">
        <v>14</v>
      </c>
      <c r="C291" s="435" t="s">
        <v>237</v>
      </c>
      <c r="D291" s="437" t="s">
        <v>809</v>
      </c>
      <c r="E291" s="438" t="s">
        <v>16</v>
      </c>
      <c r="F291" s="438"/>
      <c r="G291" s="439"/>
      <c r="H291" s="439"/>
      <c r="I291" s="439"/>
      <c r="J291" s="441"/>
      <c r="K291" s="442">
        <v>44682</v>
      </c>
      <c r="L291" s="441"/>
    </row>
    <row r="292" spans="1:12" ht="145">
      <c r="A292" s="433">
        <v>317</v>
      </c>
      <c r="B292" s="435" t="s">
        <v>153</v>
      </c>
      <c r="C292" s="435" t="s">
        <v>270</v>
      </c>
      <c r="D292" s="436" t="s">
        <v>804</v>
      </c>
      <c r="E292" s="438" t="s">
        <v>16</v>
      </c>
      <c r="F292" s="438"/>
      <c r="G292" s="439"/>
      <c r="H292" s="439"/>
      <c r="I292" s="439"/>
      <c r="J292" s="441"/>
      <c r="K292" s="442">
        <v>44682</v>
      </c>
      <c r="L292" s="441"/>
    </row>
    <row r="293" spans="1:12" ht="130.5">
      <c r="A293" s="433">
        <v>318</v>
      </c>
      <c r="B293" s="435" t="s">
        <v>153</v>
      </c>
      <c r="C293" s="435" t="s">
        <v>272</v>
      </c>
      <c r="D293" s="436" t="s">
        <v>805</v>
      </c>
      <c r="E293" s="438" t="s">
        <v>16</v>
      </c>
      <c r="F293" s="438"/>
      <c r="G293" s="439"/>
      <c r="H293" s="439"/>
      <c r="I293" s="439"/>
      <c r="J293" s="441"/>
      <c r="K293" s="442">
        <v>44682</v>
      </c>
      <c r="L293" s="441"/>
    </row>
    <row r="294" spans="1:12" ht="130.5">
      <c r="A294" s="433">
        <v>319</v>
      </c>
      <c r="B294" s="435" t="s">
        <v>35</v>
      </c>
      <c r="C294" s="435" t="s">
        <v>119</v>
      </c>
      <c r="D294" s="437" t="s">
        <v>812</v>
      </c>
      <c r="E294" s="438" t="s">
        <v>16</v>
      </c>
      <c r="F294" s="438"/>
      <c r="G294" s="439"/>
      <c r="H294" s="439"/>
      <c r="I294" s="439"/>
      <c r="J294" s="441"/>
      <c r="K294" s="442">
        <v>44682</v>
      </c>
      <c r="L294" s="441"/>
    </row>
    <row r="295" spans="1:12" ht="130.5">
      <c r="A295" s="433">
        <v>320</v>
      </c>
      <c r="B295" s="435" t="s">
        <v>256</v>
      </c>
      <c r="C295" s="435" t="s">
        <v>15</v>
      </c>
      <c r="D295" s="436" t="s">
        <v>807</v>
      </c>
      <c r="E295" s="438" t="s">
        <v>16</v>
      </c>
      <c r="F295" s="438"/>
      <c r="G295" s="439"/>
      <c r="H295" s="439"/>
      <c r="I295" s="439"/>
      <c r="J295" s="441"/>
      <c r="K295" s="442">
        <v>44682</v>
      </c>
      <c r="L295" s="441"/>
    </row>
    <row r="296" spans="1:12" ht="145">
      <c r="A296" s="433">
        <v>321</v>
      </c>
      <c r="B296" s="435" t="s">
        <v>14</v>
      </c>
      <c r="C296" s="435" t="s">
        <v>237</v>
      </c>
      <c r="D296" s="436" t="s">
        <v>808</v>
      </c>
      <c r="E296" s="438" t="s">
        <v>16</v>
      </c>
      <c r="F296" s="438"/>
      <c r="G296" s="439"/>
      <c r="H296" s="439"/>
      <c r="I296" s="439"/>
      <c r="J296" s="441"/>
      <c r="K296" s="442">
        <v>44682</v>
      </c>
      <c r="L296" s="441"/>
    </row>
    <row r="297" spans="1:12" ht="29">
      <c r="A297" s="337">
        <v>322</v>
      </c>
      <c r="B297" s="140" t="s">
        <v>14</v>
      </c>
      <c r="C297" s="140" t="s">
        <v>237</v>
      </c>
      <c r="D297" s="77" t="s">
        <v>815</v>
      </c>
      <c r="E297" s="139" t="s">
        <v>16</v>
      </c>
      <c r="F297" s="139"/>
      <c r="G297" s="139"/>
      <c r="H297" s="139" t="s">
        <v>16</v>
      </c>
      <c r="I297" s="139"/>
      <c r="J297" s="363"/>
      <c r="K297" s="110">
        <v>44743</v>
      </c>
      <c r="L297" s="110">
        <v>44770</v>
      </c>
    </row>
    <row r="298" spans="1:12" ht="43.5">
      <c r="A298" s="446">
        <v>323</v>
      </c>
      <c r="B298" s="447" t="s">
        <v>42</v>
      </c>
      <c r="C298" s="447" t="s">
        <v>123</v>
      </c>
      <c r="D298" s="490" t="s">
        <v>927</v>
      </c>
      <c r="E298" s="451" t="s">
        <v>16</v>
      </c>
      <c r="F298" s="451"/>
      <c r="G298" s="451"/>
      <c r="H298" s="451"/>
      <c r="I298" s="451"/>
      <c r="J298" s="453"/>
      <c r="K298" s="455">
        <v>44910</v>
      </c>
      <c r="L298" s="455"/>
    </row>
    <row r="299" spans="1:12" ht="58">
      <c r="A299" s="446">
        <v>324</v>
      </c>
      <c r="B299" s="448" t="s">
        <v>14</v>
      </c>
      <c r="C299" s="448" t="s">
        <v>237</v>
      </c>
      <c r="D299" s="77" t="s">
        <v>820</v>
      </c>
      <c r="E299" s="451" t="s">
        <v>16</v>
      </c>
      <c r="F299" s="451"/>
      <c r="G299" s="451"/>
      <c r="H299" s="451" t="s">
        <v>16</v>
      </c>
      <c r="I299" s="451"/>
      <c r="J299" s="453"/>
      <c r="K299" s="455">
        <v>44760</v>
      </c>
      <c r="L299" s="455">
        <v>44833</v>
      </c>
    </row>
    <row r="300" spans="1:12" ht="43.5">
      <c r="A300" s="446">
        <v>325</v>
      </c>
      <c r="B300" s="447" t="s">
        <v>14</v>
      </c>
      <c r="C300" s="447" t="s">
        <v>126</v>
      </c>
      <c r="D300" s="449" t="s">
        <v>816</v>
      </c>
      <c r="E300" s="451" t="s">
        <v>16</v>
      </c>
      <c r="F300" s="451"/>
      <c r="G300" s="451"/>
      <c r="H300" s="451"/>
      <c r="I300" s="451"/>
      <c r="J300" s="453"/>
      <c r="K300" s="455">
        <v>44760</v>
      </c>
      <c r="L300" s="455"/>
    </row>
    <row r="301" spans="1:12" ht="72.5">
      <c r="A301" s="446">
        <v>326</v>
      </c>
      <c r="B301" s="447" t="s">
        <v>14</v>
      </c>
      <c r="C301" s="447" t="s">
        <v>27</v>
      </c>
      <c r="D301" s="450" t="s">
        <v>817</v>
      </c>
      <c r="E301" s="451" t="s">
        <v>16</v>
      </c>
      <c r="F301" s="452"/>
      <c r="G301" s="452"/>
      <c r="H301" s="452"/>
      <c r="I301" s="452"/>
      <c r="J301" s="454"/>
      <c r="K301" s="455">
        <v>44760</v>
      </c>
      <c r="L301" s="454"/>
    </row>
    <row r="302" spans="1:12">
      <c r="A302" s="446">
        <v>327</v>
      </c>
      <c r="B302" s="447" t="s">
        <v>35</v>
      </c>
      <c r="C302" s="447" t="s">
        <v>37</v>
      </c>
      <c r="D302" s="510" t="s">
        <v>819</v>
      </c>
      <c r="E302" s="451" t="s">
        <v>16</v>
      </c>
      <c r="F302" s="451"/>
      <c r="G302" s="451"/>
      <c r="H302" s="451"/>
      <c r="I302" s="451"/>
      <c r="J302" s="453"/>
      <c r="K302" s="455"/>
      <c r="L302" s="455">
        <v>44833</v>
      </c>
    </row>
    <row r="303" spans="1:12" ht="72.5">
      <c r="A303" s="459">
        <v>328</v>
      </c>
      <c r="B303" s="461" t="s">
        <v>42</v>
      </c>
      <c r="C303" s="461" t="s">
        <v>822</v>
      </c>
      <c r="D303" s="249" t="s">
        <v>939</v>
      </c>
      <c r="E303" s="464"/>
      <c r="F303" s="464"/>
      <c r="G303" s="464" t="s">
        <v>16</v>
      </c>
      <c r="H303" s="464"/>
      <c r="I303" s="464"/>
      <c r="J303" s="466"/>
      <c r="K303" s="468"/>
      <c r="L303" s="468">
        <v>44931</v>
      </c>
    </row>
    <row r="304" spans="1:12" ht="29">
      <c r="A304" s="459">
        <v>329</v>
      </c>
      <c r="B304" s="461" t="s">
        <v>42</v>
      </c>
      <c r="C304" s="461" t="s">
        <v>822</v>
      </c>
      <c r="D304" s="463" t="s">
        <v>831</v>
      </c>
      <c r="E304" s="464"/>
      <c r="F304" s="464"/>
      <c r="G304" s="464" t="s">
        <v>16</v>
      </c>
      <c r="H304" s="464"/>
      <c r="I304" s="464"/>
      <c r="J304" s="466"/>
      <c r="K304" s="468"/>
      <c r="L304" s="468">
        <v>44931</v>
      </c>
    </row>
    <row r="305" spans="1:12" ht="29">
      <c r="A305" s="459">
        <v>330</v>
      </c>
      <c r="B305" s="461" t="s">
        <v>42</v>
      </c>
      <c r="C305" s="461" t="s">
        <v>43</v>
      </c>
      <c r="D305" s="481" t="s">
        <v>909</v>
      </c>
      <c r="E305" s="464"/>
      <c r="F305" s="464"/>
      <c r="G305" s="464" t="s">
        <v>16</v>
      </c>
      <c r="H305" s="465"/>
      <c r="I305" s="465"/>
      <c r="J305" s="467"/>
      <c r="K305" s="467"/>
      <c r="L305" s="468">
        <v>44931</v>
      </c>
    </row>
    <row r="306" spans="1:12" ht="43.5">
      <c r="A306" s="459">
        <v>331</v>
      </c>
      <c r="B306" s="461" t="s">
        <v>39</v>
      </c>
      <c r="C306" s="461" t="s">
        <v>261</v>
      </c>
      <c r="D306" s="481" t="s">
        <v>911</v>
      </c>
      <c r="E306" s="464"/>
      <c r="F306" s="464"/>
      <c r="G306" s="464" t="s">
        <v>16</v>
      </c>
      <c r="H306" s="465"/>
      <c r="I306" s="465"/>
      <c r="J306" s="467"/>
      <c r="K306" s="467"/>
      <c r="L306" s="468">
        <v>44931</v>
      </c>
    </row>
    <row r="307" spans="1:12" ht="43.5">
      <c r="A307" s="459">
        <v>332</v>
      </c>
      <c r="B307" s="461" t="s">
        <v>42</v>
      </c>
      <c r="C307" s="461" t="s">
        <v>43</v>
      </c>
      <c r="D307" s="130" t="s">
        <v>910</v>
      </c>
      <c r="E307" s="464"/>
      <c r="F307" s="464"/>
      <c r="G307" s="464" t="s">
        <v>16</v>
      </c>
      <c r="H307" s="465"/>
      <c r="I307" s="465"/>
      <c r="J307" s="467"/>
      <c r="K307" s="467"/>
      <c r="L307" s="468">
        <v>44931</v>
      </c>
    </row>
    <row r="308" spans="1:12" ht="29">
      <c r="A308" s="460">
        <v>333</v>
      </c>
      <c r="B308" s="461" t="s">
        <v>42</v>
      </c>
      <c r="C308" s="461" t="s">
        <v>287</v>
      </c>
      <c r="D308" s="463" t="s">
        <v>826</v>
      </c>
      <c r="E308" s="464"/>
      <c r="F308" s="464"/>
      <c r="G308" s="464" t="s">
        <v>16</v>
      </c>
      <c r="H308" s="465"/>
      <c r="I308" s="465"/>
      <c r="J308" s="467"/>
      <c r="K308" s="469"/>
      <c r="L308" s="468">
        <v>44931</v>
      </c>
    </row>
    <row r="309" spans="1:12" ht="29">
      <c r="A309" s="460">
        <v>334</v>
      </c>
      <c r="B309" s="461" t="s">
        <v>39</v>
      </c>
      <c r="C309" s="461" t="s">
        <v>261</v>
      </c>
      <c r="D309" s="463" t="s">
        <v>827</v>
      </c>
      <c r="E309" s="464"/>
      <c r="F309" s="464"/>
      <c r="G309" s="464" t="s">
        <v>16</v>
      </c>
      <c r="H309" s="465"/>
      <c r="I309" s="465"/>
      <c r="J309" s="467"/>
      <c r="K309" s="467"/>
      <c r="L309" s="468">
        <v>44931</v>
      </c>
    </row>
    <row r="310" spans="1:12" ht="29">
      <c r="A310" s="460">
        <v>335</v>
      </c>
      <c r="B310" s="461" t="s">
        <v>39</v>
      </c>
      <c r="C310" s="461" t="s">
        <v>261</v>
      </c>
      <c r="D310" s="463" t="s">
        <v>833</v>
      </c>
      <c r="E310" s="464"/>
      <c r="F310" s="464"/>
      <c r="G310" s="464" t="s">
        <v>16</v>
      </c>
      <c r="H310" s="465"/>
      <c r="I310" s="465"/>
      <c r="J310" s="467"/>
      <c r="K310" s="467"/>
      <c r="L310" s="468">
        <v>44931</v>
      </c>
    </row>
    <row r="311" spans="1:12" ht="43.5">
      <c r="A311" s="460">
        <v>336</v>
      </c>
      <c r="B311" s="461" t="s">
        <v>42</v>
      </c>
      <c r="C311" s="461" t="s">
        <v>23</v>
      </c>
      <c r="D311" s="463" t="s">
        <v>852</v>
      </c>
      <c r="E311" s="464"/>
      <c r="F311" s="464"/>
      <c r="G311" s="464" t="s">
        <v>16</v>
      </c>
      <c r="H311" s="470"/>
      <c r="I311" s="470"/>
      <c r="J311" s="471"/>
      <c r="K311" s="471"/>
      <c r="L311" s="468">
        <v>44931</v>
      </c>
    </row>
    <row r="312" spans="1:12" ht="43.5">
      <c r="A312" s="460">
        <v>337</v>
      </c>
      <c r="B312" s="461" t="s">
        <v>39</v>
      </c>
      <c r="C312" s="461" t="s">
        <v>829</v>
      </c>
      <c r="D312" s="490" t="s">
        <v>912</v>
      </c>
      <c r="E312" s="464"/>
      <c r="F312" s="464"/>
      <c r="G312" s="464" t="s">
        <v>16</v>
      </c>
      <c r="H312" s="464"/>
      <c r="I312" s="464"/>
      <c r="J312" s="468"/>
      <c r="K312" s="468"/>
      <c r="L312" s="468">
        <v>44931</v>
      </c>
    </row>
    <row r="313" spans="1:12" ht="43.5">
      <c r="A313" s="459">
        <v>338</v>
      </c>
      <c r="B313" s="472" t="s">
        <v>39</v>
      </c>
      <c r="C313" s="472" t="s">
        <v>844</v>
      </c>
      <c r="D313" s="54" t="s">
        <v>913</v>
      </c>
      <c r="E313" s="464"/>
      <c r="F313" s="464"/>
      <c r="G313" s="464" t="s">
        <v>16</v>
      </c>
      <c r="H313" s="464"/>
      <c r="I313" s="464"/>
      <c r="J313" s="468"/>
      <c r="K313" s="468"/>
      <c r="L313" s="468">
        <v>44931</v>
      </c>
    </row>
    <row r="314" spans="1:12" ht="43.5">
      <c r="A314" s="459">
        <v>339</v>
      </c>
      <c r="B314" s="472" t="s">
        <v>39</v>
      </c>
      <c r="C314" s="472" t="s">
        <v>845</v>
      </c>
      <c r="D314" s="54" t="s">
        <v>914</v>
      </c>
      <c r="E314" s="464"/>
      <c r="F314" s="464"/>
      <c r="G314" s="464" t="s">
        <v>16</v>
      </c>
      <c r="H314" s="464"/>
      <c r="I314" s="464"/>
      <c r="J314" s="468"/>
      <c r="K314" s="468"/>
      <c r="L314" s="468">
        <v>44931</v>
      </c>
    </row>
    <row r="315" spans="1:12" ht="43.5">
      <c r="A315" s="473">
        <v>340</v>
      </c>
      <c r="B315" s="461" t="s">
        <v>39</v>
      </c>
      <c r="C315" s="461" t="s">
        <v>843</v>
      </c>
      <c r="D315" s="490" t="s">
        <v>915</v>
      </c>
      <c r="E315" s="464"/>
      <c r="F315" s="464"/>
      <c r="G315" s="464" t="s">
        <v>16</v>
      </c>
      <c r="H315" s="464"/>
      <c r="I315" s="464"/>
      <c r="J315" s="468"/>
      <c r="K315" s="468"/>
      <c r="L315" s="468">
        <v>44931</v>
      </c>
    </row>
    <row r="316" spans="1:12" ht="43.5">
      <c r="A316" s="459">
        <v>341</v>
      </c>
      <c r="B316" s="461" t="s">
        <v>17</v>
      </c>
      <c r="C316" s="461" t="s">
        <v>23</v>
      </c>
      <c r="D316" s="462" t="s">
        <v>830</v>
      </c>
      <c r="E316" s="464" t="s">
        <v>16</v>
      </c>
      <c r="F316" s="464"/>
      <c r="G316" s="464"/>
      <c r="H316" s="464"/>
      <c r="I316" s="464"/>
      <c r="J316" s="468"/>
      <c r="K316" s="468">
        <v>44931</v>
      </c>
      <c r="L316" s="468"/>
    </row>
    <row r="317" spans="1:12" ht="29">
      <c r="A317" s="473">
        <v>342</v>
      </c>
      <c r="B317" s="461" t="s">
        <v>17</v>
      </c>
      <c r="C317" s="461" t="s">
        <v>261</v>
      </c>
      <c r="D317" s="77" t="s">
        <v>841</v>
      </c>
      <c r="E317" s="464" t="s">
        <v>16</v>
      </c>
      <c r="F317" s="464"/>
      <c r="G317" s="464"/>
      <c r="H317" s="464"/>
      <c r="I317" s="464"/>
      <c r="J317" s="468"/>
      <c r="K317" s="468">
        <v>44931</v>
      </c>
      <c r="L317" s="468"/>
    </row>
    <row r="318" spans="1:12" ht="29">
      <c r="A318" s="398">
        <v>343</v>
      </c>
      <c r="B318" s="138" t="s">
        <v>35</v>
      </c>
      <c r="C318" s="138" t="s">
        <v>379</v>
      </c>
      <c r="D318" s="77" t="s">
        <v>868</v>
      </c>
      <c r="E318" s="139" t="s">
        <v>16</v>
      </c>
      <c r="F318" s="139"/>
      <c r="G318" s="139"/>
      <c r="H318" s="139"/>
      <c r="I318" s="139"/>
      <c r="J318" s="363"/>
      <c r="K318" s="110">
        <v>44985</v>
      </c>
      <c r="L318" s="110"/>
    </row>
    <row r="319" spans="1:12" ht="29">
      <c r="A319" s="398">
        <v>344</v>
      </c>
      <c r="B319" s="476" t="s">
        <v>14</v>
      </c>
      <c r="C319" s="476" t="s">
        <v>237</v>
      </c>
      <c r="D319" s="477" t="s">
        <v>863</v>
      </c>
      <c r="E319" s="139" t="s">
        <v>16</v>
      </c>
      <c r="F319" s="139"/>
      <c r="G319" s="139"/>
      <c r="H319" s="139" t="s">
        <v>16</v>
      </c>
      <c r="I319" s="139"/>
      <c r="J319" s="363"/>
      <c r="K319" s="110">
        <v>44934</v>
      </c>
      <c r="L319" s="110">
        <v>45044</v>
      </c>
    </row>
    <row r="320" spans="1:12" ht="29">
      <c r="A320" s="398">
        <v>345</v>
      </c>
      <c r="B320" s="245" t="s">
        <v>14</v>
      </c>
      <c r="C320" s="245" t="s">
        <v>237</v>
      </c>
      <c r="D320" s="77" t="s">
        <v>857</v>
      </c>
      <c r="E320" s="139" t="s">
        <v>16</v>
      </c>
      <c r="F320" s="139"/>
      <c r="G320" s="139"/>
      <c r="H320" s="139" t="s">
        <v>16</v>
      </c>
      <c r="I320" s="139"/>
      <c r="J320" s="363"/>
      <c r="K320" s="110">
        <v>44866</v>
      </c>
      <c r="L320" s="110">
        <v>45044</v>
      </c>
    </row>
    <row r="321" spans="1:12">
      <c r="A321" s="398">
        <v>346</v>
      </c>
      <c r="B321" s="245" t="s">
        <v>36</v>
      </c>
      <c r="C321" s="245" t="s">
        <v>876</v>
      </c>
      <c r="D321" s="487" t="s">
        <v>856</v>
      </c>
      <c r="E321" s="139"/>
      <c r="F321" s="139"/>
      <c r="G321" s="139"/>
      <c r="H321" s="139"/>
      <c r="I321" s="139" t="s">
        <v>16</v>
      </c>
      <c r="J321" s="363"/>
      <c r="K321" s="110"/>
      <c r="L321" s="110">
        <v>45044</v>
      </c>
    </row>
    <row r="322" spans="1:12" ht="29">
      <c r="A322" s="398">
        <v>347</v>
      </c>
      <c r="B322" s="245" t="s">
        <v>29</v>
      </c>
      <c r="C322" s="245" t="s">
        <v>869</v>
      </c>
      <c r="D322" s="478" t="s">
        <v>918</v>
      </c>
      <c r="E322" s="139"/>
      <c r="F322" s="139"/>
      <c r="G322" s="139" t="s">
        <v>16</v>
      </c>
      <c r="H322" s="139"/>
      <c r="I322" s="139"/>
      <c r="J322" s="110"/>
      <c r="K322" s="110"/>
      <c r="L322" s="110">
        <v>45044</v>
      </c>
    </row>
    <row r="323" spans="1:12" ht="29">
      <c r="A323" s="398">
        <v>348</v>
      </c>
      <c r="B323" s="245" t="s">
        <v>29</v>
      </c>
      <c r="C323" s="245" t="s">
        <v>870</v>
      </c>
      <c r="D323" s="478" t="s">
        <v>916</v>
      </c>
      <c r="E323" s="139"/>
      <c r="F323" s="139"/>
      <c r="G323" s="139" t="s">
        <v>16</v>
      </c>
      <c r="H323" s="139"/>
      <c r="I323" s="139"/>
      <c r="J323" s="110"/>
      <c r="K323" s="110"/>
      <c r="L323" s="110">
        <v>45044</v>
      </c>
    </row>
    <row r="324" spans="1:12" ht="29">
      <c r="A324" s="398">
        <v>349</v>
      </c>
      <c r="B324" s="245" t="s">
        <v>29</v>
      </c>
      <c r="C324" s="245" t="s">
        <v>869</v>
      </c>
      <c r="D324" s="478" t="s">
        <v>917</v>
      </c>
      <c r="E324" s="139"/>
      <c r="F324" s="139"/>
      <c r="G324" s="139" t="s">
        <v>16</v>
      </c>
      <c r="H324" s="139"/>
      <c r="I324" s="139"/>
      <c r="J324" s="110"/>
      <c r="K324" s="110"/>
      <c r="L324" s="110">
        <v>45044</v>
      </c>
    </row>
    <row r="325" spans="1:12" ht="58">
      <c r="A325" s="398">
        <v>350</v>
      </c>
      <c r="B325" s="245" t="s">
        <v>29</v>
      </c>
      <c r="C325" s="245" t="s">
        <v>869</v>
      </c>
      <c r="D325" s="487" t="s">
        <v>887</v>
      </c>
      <c r="E325" s="139"/>
      <c r="F325" s="139"/>
      <c r="G325" s="139" t="s">
        <v>16</v>
      </c>
      <c r="H325" s="139"/>
      <c r="I325" s="139"/>
      <c r="J325" s="110"/>
      <c r="K325" s="110"/>
      <c r="L325" s="110">
        <v>45044</v>
      </c>
    </row>
    <row r="326" spans="1:12" ht="58">
      <c r="A326" s="398">
        <v>351</v>
      </c>
      <c r="B326" s="140" t="s">
        <v>29</v>
      </c>
      <c r="C326" s="140" t="s">
        <v>870</v>
      </c>
      <c r="D326" s="488" t="s">
        <v>926</v>
      </c>
      <c r="E326" s="139"/>
      <c r="F326" s="139"/>
      <c r="G326" s="139" t="s">
        <v>16</v>
      </c>
      <c r="H326" s="139"/>
      <c r="I326" s="139"/>
      <c r="J326" s="110"/>
      <c r="K326" s="110"/>
      <c r="L326" s="110">
        <v>45044</v>
      </c>
    </row>
    <row r="327" spans="1:12">
      <c r="A327" s="398">
        <v>352</v>
      </c>
      <c r="B327" s="140" t="s">
        <v>42</v>
      </c>
      <c r="C327" s="140" t="s">
        <v>822</v>
      </c>
      <c r="D327" s="481" t="s">
        <v>879</v>
      </c>
      <c r="E327" s="139"/>
      <c r="F327" s="139"/>
      <c r="G327" s="139" t="s">
        <v>16</v>
      </c>
      <c r="H327" s="139"/>
      <c r="I327" s="139"/>
      <c r="J327" s="110"/>
      <c r="K327" s="110"/>
      <c r="L327" s="110">
        <v>45044</v>
      </c>
    </row>
    <row r="328" spans="1:12" ht="29">
      <c r="A328" s="398">
        <v>353</v>
      </c>
      <c r="B328" s="140" t="s">
        <v>42</v>
      </c>
      <c r="C328" s="140" t="s">
        <v>44</v>
      </c>
      <c r="D328" s="249" t="s">
        <v>881</v>
      </c>
      <c r="E328" s="139"/>
      <c r="F328" s="139"/>
      <c r="G328" s="139" t="s">
        <v>16</v>
      </c>
      <c r="H328" s="139"/>
      <c r="I328" s="139"/>
      <c r="J328" s="110"/>
      <c r="K328" s="110"/>
      <c r="L328" s="110">
        <v>45044</v>
      </c>
    </row>
    <row r="329" spans="1:12" ht="43.5">
      <c r="A329" s="491">
        <v>354</v>
      </c>
      <c r="B329" s="492" t="s">
        <v>39</v>
      </c>
      <c r="C329" s="492" t="s">
        <v>261</v>
      </c>
      <c r="D329" s="494" t="s">
        <v>888</v>
      </c>
      <c r="E329" s="496"/>
      <c r="F329" s="496"/>
      <c r="G329" s="496" t="s">
        <v>16</v>
      </c>
      <c r="H329" s="496"/>
      <c r="I329" s="496"/>
      <c r="J329" s="497"/>
      <c r="K329" s="498"/>
      <c r="L329" s="498">
        <v>45121</v>
      </c>
    </row>
    <row r="330" spans="1:12" ht="43.5">
      <c r="A330" s="491">
        <v>355</v>
      </c>
      <c r="B330" s="493" t="s">
        <v>29</v>
      </c>
      <c r="C330" s="493" t="s">
        <v>0</v>
      </c>
      <c r="D330" s="495" t="s">
        <v>890</v>
      </c>
      <c r="E330" s="496"/>
      <c r="F330" s="496"/>
      <c r="G330" s="496" t="s">
        <v>16</v>
      </c>
      <c r="H330" s="496"/>
      <c r="I330" s="496"/>
      <c r="J330" s="498"/>
      <c r="K330" s="498"/>
      <c r="L330" s="498">
        <v>45121</v>
      </c>
    </row>
    <row r="331" spans="1:12" ht="43.5">
      <c r="A331" s="491">
        <v>356</v>
      </c>
      <c r="B331" s="493" t="s">
        <v>17</v>
      </c>
      <c r="C331" s="493" t="s">
        <v>23</v>
      </c>
      <c r="D331" s="495" t="s">
        <v>889</v>
      </c>
      <c r="E331" s="496" t="s">
        <v>16</v>
      </c>
      <c r="F331" s="496"/>
      <c r="G331" s="496"/>
      <c r="H331" s="496"/>
      <c r="I331" s="496"/>
      <c r="J331" s="498"/>
      <c r="K331" s="498">
        <v>45121</v>
      </c>
      <c r="L331" s="498"/>
    </row>
    <row r="332" spans="1:12" ht="43.5">
      <c r="A332" s="491">
        <v>357</v>
      </c>
      <c r="B332" s="493" t="s">
        <v>14</v>
      </c>
      <c r="C332" s="493" t="s">
        <v>237</v>
      </c>
      <c r="D332" s="495" t="s">
        <v>891</v>
      </c>
      <c r="E332" s="496" t="s">
        <v>16</v>
      </c>
      <c r="F332" s="496"/>
      <c r="G332" s="496"/>
      <c r="H332" s="496" t="s">
        <v>16</v>
      </c>
      <c r="I332" s="496"/>
      <c r="J332" s="498"/>
      <c r="K332" s="498">
        <v>45107</v>
      </c>
      <c r="L332" s="498">
        <v>45107</v>
      </c>
    </row>
    <row r="333" spans="1:12" ht="87">
      <c r="A333" s="500" t="s">
        <v>892</v>
      </c>
      <c r="B333" s="501" t="s">
        <v>14</v>
      </c>
      <c r="C333" s="501" t="s">
        <v>46</v>
      </c>
      <c r="D333" s="77" t="s">
        <v>925</v>
      </c>
      <c r="E333" s="503" t="s">
        <v>16</v>
      </c>
      <c r="F333" s="503"/>
      <c r="G333" s="503"/>
      <c r="H333" s="503" t="s">
        <v>16</v>
      </c>
      <c r="I333" s="503"/>
      <c r="J333" s="504"/>
      <c r="K333" s="505">
        <v>45261</v>
      </c>
      <c r="L333" s="505">
        <v>45261</v>
      </c>
    </row>
    <row r="334" spans="1:12" ht="87">
      <c r="A334" s="500" t="s">
        <v>893</v>
      </c>
      <c r="B334" s="501" t="s">
        <v>14</v>
      </c>
      <c r="C334" s="501" t="s">
        <v>46</v>
      </c>
      <c r="D334" s="77" t="s">
        <v>900</v>
      </c>
      <c r="E334" s="503" t="s">
        <v>16</v>
      </c>
      <c r="F334" s="503"/>
      <c r="G334" s="503"/>
      <c r="H334" s="139" t="s">
        <v>16</v>
      </c>
      <c r="I334" s="503"/>
      <c r="J334" s="505"/>
      <c r="K334" s="505">
        <v>45261</v>
      </c>
      <c r="L334" s="505">
        <v>45261</v>
      </c>
    </row>
    <row r="335" spans="1:12" ht="87">
      <c r="A335" s="337" t="s">
        <v>894</v>
      </c>
      <c r="B335" s="501" t="s">
        <v>14</v>
      </c>
      <c r="C335" s="501" t="s">
        <v>46</v>
      </c>
      <c r="D335" s="249" t="s">
        <v>924</v>
      </c>
      <c r="E335" s="503" t="s">
        <v>16</v>
      </c>
      <c r="F335" s="503"/>
      <c r="G335" s="503"/>
      <c r="H335" s="503" t="s">
        <v>16</v>
      </c>
      <c r="I335" s="503"/>
      <c r="J335" s="505"/>
      <c r="K335" s="505">
        <v>45261</v>
      </c>
      <c r="L335" s="505">
        <v>45261</v>
      </c>
    </row>
    <row r="336" spans="1:12" ht="29">
      <c r="A336" s="507">
        <v>358</v>
      </c>
      <c r="B336" s="508" t="s">
        <v>14</v>
      </c>
      <c r="C336" s="508" t="s">
        <v>237</v>
      </c>
      <c r="D336" s="509" t="s">
        <v>899</v>
      </c>
      <c r="E336" s="503" t="s">
        <v>16</v>
      </c>
      <c r="F336" s="503"/>
      <c r="G336" s="503"/>
      <c r="H336" s="503" t="s">
        <v>16</v>
      </c>
      <c r="I336" s="503"/>
      <c r="J336" s="504"/>
      <c r="K336" s="505">
        <v>45197</v>
      </c>
      <c r="L336" s="505">
        <v>45250</v>
      </c>
    </row>
    <row r="337" spans="1:12" ht="29">
      <c r="A337" s="507">
        <v>359</v>
      </c>
      <c r="B337" s="508" t="s">
        <v>14</v>
      </c>
      <c r="C337" s="508" t="s">
        <v>237</v>
      </c>
      <c r="D337" s="249" t="s">
        <v>945</v>
      </c>
      <c r="E337" s="503" t="s">
        <v>16</v>
      </c>
      <c r="F337" s="503"/>
      <c r="G337" s="503"/>
      <c r="H337" s="503" t="s">
        <v>16</v>
      </c>
      <c r="I337" s="503"/>
      <c r="J337" s="505"/>
      <c r="K337" s="169">
        <v>44713</v>
      </c>
      <c r="L337" s="505">
        <v>45250</v>
      </c>
    </row>
    <row r="338" spans="1:12" ht="72.5">
      <c r="A338" s="507">
        <v>360</v>
      </c>
      <c r="B338" s="501" t="s">
        <v>17</v>
      </c>
      <c r="C338" s="501" t="s">
        <v>128</v>
      </c>
      <c r="D338" s="502" t="s">
        <v>906</v>
      </c>
      <c r="E338" s="503" t="s">
        <v>16</v>
      </c>
      <c r="F338" s="503"/>
      <c r="G338" s="503"/>
      <c r="H338" s="503"/>
      <c r="I338" s="503"/>
      <c r="J338" s="505"/>
      <c r="K338" s="505">
        <v>45250</v>
      </c>
      <c r="L338" s="505"/>
    </row>
    <row r="339" spans="1:12" ht="29">
      <c r="A339" s="507">
        <v>361</v>
      </c>
      <c r="B339" s="501" t="s">
        <v>39</v>
      </c>
      <c r="C339" s="501" t="s">
        <v>616</v>
      </c>
      <c r="D339" s="502" t="s">
        <v>908</v>
      </c>
      <c r="E339" s="503"/>
      <c r="F339" s="503"/>
      <c r="G339" s="503" t="s">
        <v>16</v>
      </c>
      <c r="H339" s="503"/>
      <c r="I339" s="503"/>
      <c r="J339" s="504"/>
      <c r="K339" s="505"/>
      <c r="L339" s="505">
        <v>45302</v>
      </c>
    </row>
    <row r="340" spans="1:12" ht="29">
      <c r="A340" s="507">
        <v>362</v>
      </c>
      <c r="B340" s="501" t="s">
        <v>14</v>
      </c>
      <c r="C340" s="501" t="s">
        <v>125</v>
      </c>
      <c r="D340" s="502" t="s">
        <v>907</v>
      </c>
      <c r="E340" s="503"/>
      <c r="F340" s="503"/>
      <c r="G340" s="503"/>
      <c r="H340" s="503"/>
      <c r="I340" s="503" t="s">
        <v>16</v>
      </c>
      <c r="J340" s="505"/>
      <c r="K340" s="505"/>
      <c r="L340" s="505">
        <v>45302</v>
      </c>
    </row>
    <row r="341" spans="1:12" ht="29">
      <c r="A341" s="337">
        <v>363</v>
      </c>
      <c r="B341" s="138" t="s">
        <v>14</v>
      </c>
      <c r="C341" s="138" t="s">
        <v>237</v>
      </c>
      <c r="D341" s="77" t="s">
        <v>933</v>
      </c>
      <c r="E341" s="503" t="s">
        <v>16</v>
      </c>
      <c r="F341" s="139"/>
      <c r="G341" s="139"/>
      <c r="H341" s="503" t="s">
        <v>16</v>
      </c>
      <c r="I341" s="139"/>
      <c r="J341" s="110"/>
      <c r="K341" s="505">
        <v>45376</v>
      </c>
      <c r="L341" s="505">
        <v>45435</v>
      </c>
    </row>
    <row r="342" spans="1:12" ht="29">
      <c r="A342" s="507">
        <v>364</v>
      </c>
      <c r="B342" s="508" t="s">
        <v>14</v>
      </c>
      <c r="C342" s="508" t="s">
        <v>237</v>
      </c>
      <c r="D342" s="249" t="s">
        <v>934</v>
      </c>
      <c r="E342" s="503" t="s">
        <v>16</v>
      </c>
      <c r="F342" s="503"/>
      <c r="G342" s="503"/>
      <c r="H342" s="503" t="s">
        <v>16</v>
      </c>
      <c r="I342" s="503"/>
      <c r="J342" s="505"/>
      <c r="K342" s="505">
        <v>44713</v>
      </c>
      <c r="L342" s="505">
        <v>45435</v>
      </c>
    </row>
  </sheetData>
  <hyperlinks>
    <hyperlink ref="D78" display="https://www.haad.ae/HAAD/LinkClick.aspx?fileticket=wGqWdzSWOwY%3d&amp;tabid=1503" xr:uid="{00000000-0004-0000-0100-000000000000}"/>
    <hyperlink ref="D251" display="https://www.haad.ae/HAAD/LinkClick.aspx?fileticket=wGqWdzSWOwY%3d&amp;tabid=1503" xr:uid="{00000000-0004-0000-0100-000001000000}"/>
    <hyperlink ref="D253" display="https://www.haad.ae/HAAD/LinkClick.aspx?fileticket=wGqWdzSWOwY%3d&amp;tabid=1503" xr:uid="{00000000-0004-0000-0100-000002000000}"/>
    <hyperlink ref="D254" display="https://www.haad.ae/HAAD/LinkClick.aspx?fileticket=wGqWdzSWOwY%3d&amp;tabid=1503" xr:uid="{00000000-0004-0000-0100-000003000000}"/>
    <hyperlink ref="D255" display="https://www.haad.ae/HAAD/LinkClick.aspx?fileticket=wGqWdzSWOwY%3d&amp;tabid=1503" xr:uid="{00000000-0004-0000-0100-000004000000}"/>
    <hyperlink ref="D256" display="https://www.haad.ae/HAAD/LinkClick.aspx?fileticket=wGqWdzSWOwY%3d&amp;tabid=1503" xr:uid="{00000000-0004-0000-0100-000005000000}"/>
  </hyperlinks>
  <pageMargins left="0.7" right="0.7" top="0.75" bottom="0.75" header="0.3" footer="0.3"/>
  <pageSetup orientation="portrait" r:id="rId1"/>
  <legacyDrawing r:id="rId2"/>
  <tableParts count="1">
    <tablePart r:id="rId3"/>
  </tablePar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7"/>
  <sheetViews>
    <sheetView workbookViewId="0">
      <selection activeCell="B7" sqref="B7"/>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8.5">
      <c r="A2" s="72">
        <v>44445</v>
      </c>
      <c r="B2" s="114" t="s">
        <v>739</v>
      </c>
      <c r="C2" s="114" t="s">
        <v>2</v>
      </c>
      <c r="D2" s="72">
        <v>44419</v>
      </c>
      <c r="E2" s="72">
        <v>44430</v>
      </c>
      <c r="F2" s="72">
        <v>44437</v>
      </c>
      <c r="G2" s="72">
        <v>44445</v>
      </c>
      <c r="H2" s="393">
        <v>304</v>
      </c>
      <c r="I2" s="245" t="s">
        <v>14</v>
      </c>
      <c r="J2" s="245" t="s">
        <v>237</v>
      </c>
      <c r="K2" s="77" t="s">
        <v>772</v>
      </c>
      <c r="L2" s="139" t="s">
        <v>16</v>
      </c>
      <c r="M2" s="370"/>
      <c r="N2" s="369"/>
      <c r="O2" s="139" t="s">
        <v>16</v>
      </c>
      <c r="P2" s="371"/>
      <c r="Q2" s="363"/>
      <c r="R2" s="372">
        <v>44348</v>
      </c>
      <c r="S2" s="72">
        <v>44445</v>
      </c>
    </row>
    <row r="3" spans="1:19" ht="28.5">
      <c r="A3" s="72">
        <v>44445</v>
      </c>
      <c r="B3" s="114" t="s">
        <v>739</v>
      </c>
      <c r="C3" s="114" t="s">
        <v>2</v>
      </c>
      <c r="D3" s="72">
        <v>44419</v>
      </c>
      <c r="E3" s="72">
        <v>44430</v>
      </c>
      <c r="F3" s="72">
        <v>44437</v>
      </c>
      <c r="G3" s="72">
        <v>44445</v>
      </c>
      <c r="H3" s="393">
        <v>305</v>
      </c>
      <c r="I3" s="138" t="s">
        <v>196</v>
      </c>
      <c r="J3" s="138" t="s">
        <v>237</v>
      </c>
      <c r="K3" s="77" t="s">
        <v>782</v>
      </c>
      <c r="L3" s="139" t="s">
        <v>16</v>
      </c>
      <c r="M3" s="370"/>
      <c r="N3" s="369"/>
      <c r="O3" s="139" t="s">
        <v>16</v>
      </c>
      <c r="P3" s="371"/>
      <c r="Q3" s="363"/>
      <c r="R3" s="372"/>
      <c r="S3" s="72">
        <v>44445</v>
      </c>
    </row>
    <row r="4" spans="1:19" ht="87">
      <c r="A4" s="72">
        <v>44445</v>
      </c>
      <c r="B4" s="114" t="s">
        <v>774</v>
      </c>
      <c r="C4" s="114" t="s">
        <v>2</v>
      </c>
      <c r="D4" s="72">
        <v>44419</v>
      </c>
      <c r="E4" s="72">
        <v>44430</v>
      </c>
      <c r="F4" s="72">
        <v>44437</v>
      </c>
      <c r="G4" s="72">
        <v>44445</v>
      </c>
      <c r="H4" s="393" t="s">
        <v>775</v>
      </c>
      <c r="I4" s="138" t="s">
        <v>14</v>
      </c>
      <c r="J4" s="138" t="s">
        <v>46</v>
      </c>
      <c r="K4" s="77" t="s">
        <v>785</v>
      </c>
      <c r="L4" s="139" t="s">
        <v>16</v>
      </c>
      <c r="M4" s="370"/>
      <c r="N4" s="369"/>
      <c r="O4" s="139"/>
      <c r="P4" s="371"/>
      <c r="Q4" s="363"/>
      <c r="R4" s="372">
        <v>44531</v>
      </c>
      <c r="S4" s="72"/>
    </row>
    <row r="5" spans="1:19" ht="87">
      <c r="A5" s="72">
        <v>44445</v>
      </c>
      <c r="B5" s="114" t="s">
        <v>774</v>
      </c>
      <c r="C5" s="114" t="s">
        <v>2</v>
      </c>
      <c r="D5" s="72">
        <v>44419</v>
      </c>
      <c r="E5" s="72">
        <v>44430</v>
      </c>
      <c r="F5" s="72">
        <v>44437</v>
      </c>
      <c r="G5" s="72">
        <v>44445</v>
      </c>
      <c r="H5" s="393" t="s">
        <v>776</v>
      </c>
      <c r="I5" s="138" t="s">
        <v>14</v>
      </c>
      <c r="J5" s="138" t="s">
        <v>46</v>
      </c>
      <c r="K5" s="77" t="s">
        <v>784</v>
      </c>
      <c r="L5" s="139" t="s">
        <v>16</v>
      </c>
      <c r="M5" s="370"/>
      <c r="N5" s="369"/>
      <c r="O5" s="139" t="s">
        <v>16</v>
      </c>
      <c r="P5" s="371"/>
      <c r="Q5" s="363"/>
      <c r="R5" s="372">
        <v>44531</v>
      </c>
      <c r="S5" s="372">
        <v>44531</v>
      </c>
    </row>
    <row r="6" spans="1:19" ht="101.5">
      <c r="A6" s="72">
        <v>44445</v>
      </c>
      <c r="B6" s="114" t="s">
        <v>774</v>
      </c>
      <c r="C6" s="114" t="s">
        <v>2</v>
      </c>
      <c r="D6" s="72">
        <v>44419</v>
      </c>
      <c r="E6" s="72">
        <v>44430</v>
      </c>
      <c r="F6" s="72">
        <v>44437</v>
      </c>
      <c r="G6" s="72">
        <v>44445</v>
      </c>
      <c r="H6" s="393" t="s">
        <v>781</v>
      </c>
      <c r="I6" s="138" t="s">
        <v>14</v>
      </c>
      <c r="J6" s="138" t="s">
        <v>46</v>
      </c>
      <c r="K6" s="77" t="s">
        <v>786</v>
      </c>
      <c r="L6" s="139" t="s">
        <v>16</v>
      </c>
      <c r="M6" s="370"/>
      <c r="N6" s="369"/>
      <c r="O6" s="139" t="s">
        <v>16</v>
      </c>
      <c r="P6" s="371"/>
      <c r="Q6" s="363"/>
      <c r="R6" s="372">
        <v>44531</v>
      </c>
      <c r="S6" s="372">
        <v>44531</v>
      </c>
    </row>
    <row r="7" spans="1:19" ht="43.5">
      <c r="A7" s="72">
        <v>44445</v>
      </c>
      <c r="B7" s="114" t="s">
        <v>777</v>
      </c>
      <c r="C7" s="114" t="s">
        <v>2</v>
      </c>
      <c r="D7" s="72">
        <v>44419</v>
      </c>
      <c r="E7" s="72">
        <v>44430</v>
      </c>
      <c r="F7" s="72">
        <v>44437</v>
      </c>
      <c r="G7" s="72">
        <v>44445</v>
      </c>
      <c r="H7" s="393">
        <v>288</v>
      </c>
      <c r="I7" s="138" t="s">
        <v>196</v>
      </c>
      <c r="J7" s="138" t="s">
        <v>144</v>
      </c>
      <c r="K7" s="77" t="s">
        <v>779</v>
      </c>
      <c r="L7" s="139" t="s">
        <v>16</v>
      </c>
      <c r="M7" s="145"/>
      <c r="N7" s="236"/>
      <c r="O7" s="139"/>
      <c r="P7" s="145"/>
      <c r="Q7" s="110"/>
      <c r="R7" s="110">
        <v>44446</v>
      </c>
      <c r="S7" s="72"/>
    </row>
  </sheetData>
  <dataValidations count="1">
    <dataValidation type="list" allowBlank="1" showInputMessage="1" showErrorMessage="1" sqref="C2:C7" xr:uid="{00000000-0002-0000-0F00-000000000000}">
      <formula1>"Definitions,Validation,Schema,Multi, Web services"</formula1>
    </dataValidation>
  </dataValidations>
  <hyperlinks>
    <hyperlink ref="K7" display="must be present with valid Type and Code in accordance with Routine Reporting spreadsheet" xr:uid="{00000000-0004-0000-0F00-000000000000}"/>
  </hyperlinks>
  <pageMargins left="0.7" right="0.7" top="0.75" bottom="0.75" header="0.3" footer="0.3"/>
  <pageSetup orientation="portrait" r:id="rId1"/>
  <legacyDrawing r:id="rId2"/>
  <tableParts count="1">
    <tablePart r:id="rId3"/>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2"/>
  <sheetViews>
    <sheetView workbookViewId="0">
      <selection activeCell="B6" sqref="B6"/>
    </sheetView>
  </sheetViews>
  <sheetFormatPr defaultColWidth="9.08984375" defaultRowHeight="14.5"/>
  <cols>
    <col min="1" max="1" width="11.453125" bestFit="1" customWidth="1"/>
    <col min="2" max="2" width="31.54296875"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116">
      <c r="A2" s="72">
        <v>44423</v>
      </c>
      <c r="B2" s="114" t="s">
        <v>778</v>
      </c>
      <c r="C2" s="114" t="s">
        <v>2</v>
      </c>
      <c r="D2" s="72">
        <v>44391</v>
      </c>
      <c r="E2" s="72">
        <v>44413</v>
      </c>
      <c r="F2" s="72">
        <v>44418</v>
      </c>
      <c r="G2" s="72">
        <v>44423</v>
      </c>
      <c r="H2" s="393">
        <v>82</v>
      </c>
      <c r="I2" s="138" t="s">
        <v>14</v>
      </c>
      <c r="J2" s="138" t="s">
        <v>237</v>
      </c>
      <c r="K2" s="77" t="s">
        <v>399</v>
      </c>
      <c r="L2" s="139" t="s">
        <v>16</v>
      </c>
      <c r="M2" s="145"/>
      <c r="N2" s="236"/>
      <c r="O2" s="139"/>
      <c r="P2" s="145"/>
      <c r="Q2" s="110"/>
      <c r="R2" s="72"/>
      <c r="S2" s="72"/>
    </row>
  </sheetData>
  <dataValidations count="1">
    <dataValidation type="list" allowBlank="1" showInputMessage="1" showErrorMessage="1" sqref="C2" xr:uid="{00000000-0002-0000-10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5"/>
  <sheetViews>
    <sheetView topLeftCell="B3" workbookViewId="0">
      <selection activeCell="K10" sqref="K10"/>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58">
      <c r="A2" s="72">
        <v>44378</v>
      </c>
      <c r="B2" s="114" t="s">
        <v>765</v>
      </c>
      <c r="C2" s="114" t="s">
        <v>2</v>
      </c>
      <c r="D2" s="72">
        <v>44332</v>
      </c>
      <c r="E2" s="72">
        <v>44364</v>
      </c>
      <c r="F2" s="72">
        <v>44371</v>
      </c>
      <c r="G2" s="72">
        <v>44378</v>
      </c>
      <c r="H2" s="238" t="s">
        <v>702</v>
      </c>
      <c r="I2" s="138" t="s">
        <v>46</v>
      </c>
      <c r="J2" s="138" t="s">
        <v>268</v>
      </c>
      <c r="K2" s="77" t="s">
        <v>724</v>
      </c>
      <c r="L2" s="139" t="s">
        <v>16</v>
      </c>
      <c r="M2" s="383"/>
      <c r="N2" s="384"/>
      <c r="O2" s="139"/>
      <c r="P2" s="383"/>
      <c r="Q2" s="110"/>
      <c r="R2" s="385"/>
      <c r="S2" s="385"/>
    </row>
    <row r="3" spans="1:19" s="235" customFormat="1" ht="72.5">
      <c r="A3" s="72">
        <v>44378</v>
      </c>
      <c r="B3" s="114" t="s">
        <v>771</v>
      </c>
      <c r="C3" s="114" t="s">
        <v>2</v>
      </c>
      <c r="D3" s="72">
        <v>44332</v>
      </c>
      <c r="E3" s="72">
        <v>44364</v>
      </c>
      <c r="F3" s="72">
        <v>44371</v>
      </c>
      <c r="G3" s="72">
        <v>44378</v>
      </c>
      <c r="H3" s="238">
        <v>82</v>
      </c>
      <c r="I3" s="138" t="s">
        <v>14</v>
      </c>
      <c r="J3" s="138" t="s">
        <v>46</v>
      </c>
      <c r="K3" s="77" t="s">
        <v>769</v>
      </c>
      <c r="L3" s="139" t="s">
        <v>16</v>
      </c>
      <c r="M3" s="139"/>
      <c r="N3" s="361"/>
      <c r="O3" s="139"/>
      <c r="P3" s="361"/>
      <c r="Q3" s="363"/>
      <c r="R3" s="72"/>
      <c r="S3" s="72"/>
    </row>
    <row r="4" spans="1:19" ht="43.5">
      <c r="A4" s="72">
        <v>44378</v>
      </c>
      <c r="B4" s="114" t="s">
        <v>770</v>
      </c>
      <c r="C4" s="114" t="s">
        <v>492</v>
      </c>
      <c r="D4" s="72">
        <v>44332</v>
      </c>
      <c r="E4" s="72">
        <v>44364</v>
      </c>
      <c r="F4" s="72">
        <v>44371</v>
      </c>
      <c r="G4" s="72">
        <v>44378</v>
      </c>
      <c r="H4" s="238"/>
      <c r="I4" s="138"/>
      <c r="J4" s="138"/>
      <c r="K4" s="77" t="s">
        <v>764</v>
      </c>
      <c r="L4" s="139" t="s">
        <v>16</v>
      </c>
      <c r="M4" s="145"/>
      <c r="N4" s="236"/>
      <c r="O4" s="139"/>
      <c r="P4" s="145"/>
      <c r="Q4" s="110"/>
      <c r="R4" s="72"/>
      <c r="S4" s="72">
        <v>44378</v>
      </c>
    </row>
    <row r="5" spans="1:19" ht="43.5">
      <c r="A5" s="72">
        <v>44378</v>
      </c>
      <c r="B5" s="114" t="s">
        <v>766</v>
      </c>
      <c r="C5" s="114" t="s">
        <v>492</v>
      </c>
      <c r="D5" s="72">
        <v>44332</v>
      </c>
      <c r="E5" s="72">
        <v>44364</v>
      </c>
      <c r="F5" s="72">
        <v>44371</v>
      </c>
      <c r="G5" s="72">
        <v>44378</v>
      </c>
      <c r="H5" s="238"/>
      <c r="I5" s="138"/>
      <c r="J5" s="138"/>
      <c r="K5" s="114" t="s">
        <v>767</v>
      </c>
      <c r="L5" s="236"/>
      <c r="M5" s="145"/>
      <c r="N5" s="236"/>
      <c r="O5" s="139"/>
      <c r="P5" s="145"/>
      <c r="Q5" s="110"/>
      <c r="R5" s="72"/>
      <c r="S5" s="72">
        <v>44378</v>
      </c>
    </row>
  </sheetData>
  <dataValidations count="1">
    <dataValidation type="list" allowBlank="1" showInputMessage="1" showErrorMessage="1" sqref="C2:C5" xr:uid="{00000000-0002-0000-1100-000000000000}">
      <formula1>"Definitions,Validation,Schema,Multi, Web services"</formula1>
    </dataValidation>
  </dataValidations>
  <hyperlinks>
    <hyperlink ref="K2" display="https://www.haad.ae/HAAD/LinkClick.aspx?fileticket=wGqWdzSWOwY%3d&amp;tabid=1503" xr:uid="{00000000-0004-0000-1100-000000000000}"/>
  </hyperlinks>
  <pageMargins left="0.7" right="0.7" top="0.75" bottom="0.75" header="0.3" footer="0.3"/>
  <pageSetup orientation="portrait" r:id="rId1"/>
  <legacyDrawing r:id="rId2"/>
  <tableParts count="1">
    <tablePart r:id="rId3"/>
  </tablePar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2"/>
  <sheetViews>
    <sheetView topLeftCell="G1" workbookViewId="0">
      <selection activeCell="S2" sqref="S2"/>
    </sheetView>
  </sheetViews>
  <sheetFormatPr defaultColWidth="9.08984375" defaultRowHeight="14.5"/>
  <cols>
    <col min="1" max="1" width="11.453125" bestFit="1" customWidth="1"/>
    <col min="2" max="2" width="28.453125" bestFit="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s="235" customFormat="1" ht="28.5">
      <c r="A2" s="72">
        <v>44336</v>
      </c>
      <c r="B2" s="114" t="s">
        <v>739</v>
      </c>
      <c r="C2" s="114" t="s">
        <v>2</v>
      </c>
      <c r="D2" s="72">
        <v>44313</v>
      </c>
      <c r="E2" s="72">
        <v>44326</v>
      </c>
      <c r="F2" s="72">
        <v>44332</v>
      </c>
      <c r="G2" s="72">
        <v>44336</v>
      </c>
      <c r="H2" s="368">
        <v>303</v>
      </c>
      <c r="I2" s="138" t="s">
        <v>153</v>
      </c>
      <c r="J2" s="138" t="s">
        <v>258</v>
      </c>
      <c r="K2" s="77" t="s">
        <v>763</v>
      </c>
      <c r="L2" s="139" t="s">
        <v>16</v>
      </c>
      <c r="M2" s="370"/>
      <c r="N2" s="369"/>
      <c r="O2" s="139"/>
      <c r="P2" s="371"/>
      <c r="Q2" s="363"/>
      <c r="R2" s="72"/>
      <c r="S2" s="72">
        <v>44336</v>
      </c>
    </row>
  </sheetData>
  <dataValidations count="1">
    <dataValidation type="list" allowBlank="1" showInputMessage="1" showErrorMessage="1" sqref="C2" xr:uid="{00000000-0002-0000-12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2"/>
  <sheetViews>
    <sheetView workbookViewId="0">
      <selection activeCell="I2" sqref="I2:S2"/>
    </sheetView>
  </sheetViews>
  <sheetFormatPr defaultColWidth="9.08984375" defaultRowHeight="14.5"/>
  <cols>
    <col min="1" max="1" width="11.453125" bestFit="1" customWidth="1"/>
    <col min="2" max="2" width="28.453125" bestFit="1" customWidth="1"/>
    <col min="3" max="3" width="10.08984375" bestFit="1" customWidth="1"/>
    <col min="4" max="4" width="11.453125" bestFit="1" customWidth="1"/>
    <col min="5" max="5" width="9.9062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9.45312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s="235" customFormat="1" ht="28.5">
      <c r="A2" s="72">
        <v>44316</v>
      </c>
      <c r="B2" s="114" t="s">
        <v>739</v>
      </c>
      <c r="C2" s="114" t="s">
        <v>2</v>
      </c>
      <c r="D2" s="72">
        <v>44278</v>
      </c>
      <c r="E2" s="72">
        <v>44304</v>
      </c>
      <c r="F2" s="72">
        <v>44311</v>
      </c>
      <c r="G2" s="72">
        <v>44316</v>
      </c>
      <c r="H2" s="368">
        <v>302</v>
      </c>
      <c r="I2" s="245" t="s">
        <v>14</v>
      </c>
      <c r="J2" s="245" t="s">
        <v>237</v>
      </c>
      <c r="K2" s="77" t="s">
        <v>761</v>
      </c>
      <c r="L2" s="139" t="s">
        <v>16</v>
      </c>
      <c r="M2" s="370"/>
      <c r="N2" s="369"/>
      <c r="O2" s="139" t="s">
        <v>16</v>
      </c>
      <c r="P2" s="371"/>
      <c r="Q2" s="363"/>
      <c r="R2" s="372">
        <v>44242</v>
      </c>
      <c r="S2" s="72">
        <v>44316</v>
      </c>
    </row>
  </sheetData>
  <dataValidations count="1">
    <dataValidation type="list" allowBlank="1" showInputMessage="1" showErrorMessage="1" sqref="C2" xr:uid="{00000000-0002-0000-13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5"/>
  <sheetViews>
    <sheetView topLeftCell="B1" workbookViewId="0">
      <selection activeCell="K3" sqref="H3:K3"/>
    </sheetView>
  </sheetViews>
  <sheetFormatPr defaultRowHeight="14.5"/>
  <cols>
    <col min="1" max="1" width="11.453125" bestFit="1" customWidth="1"/>
    <col min="2" max="2" width="28.453125" bestFit="1" customWidth="1"/>
    <col min="3" max="3" width="10.08984375" bestFit="1" customWidth="1"/>
    <col min="4" max="4" width="11.453125" bestFit="1" customWidth="1"/>
    <col min="5" max="5" width="9.90625" bestFit="1" customWidth="1"/>
    <col min="6" max="6" width="11.453125" bestFit="1" customWidth="1"/>
    <col min="7" max="7" width="10.453125" bestFit="1" customWidth="1"/>
    <col min="8" max="9" width="11.453125" bestFit="1" customWidth="1"/>
    <col min="10" max="10" width="13" bestFit="1" customWidth="1"/>
    <col min="11" max="11" width="50.08984375" bestFit="1" customWidth="1"/>
    <col min="18" max="18" width="11.54296875" bestFit="1" customWidth="1"/>
    <col min="19" max="19" width="9.45312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s="235" customFormat="1" ht="29">
      <c r="A2" s="72">
        <v>44238</v>
      </c>
      <c r="B2" s="114" t="s">
        <v>754</v>
      </c>
      <c r="C2" s="114" t="s">
        <v>1</v>
      </c>
      <c r="D2" s="72">
        <v>44180</v>
      </c>
      <c r="E2" s="72">
        <v>44224</v>
      </c>
      <c r="F2" s="72">
        <v>44231</v>
      </c>
      <c r="G2" s="72">
        <v>44238</v>
      </c>
      <c r="H2" s="238"/>
      <c r="I2" s="245" t="s">
        <v>256</v>
      </c>
      <c r="J2" s="245" t="s">
        <v>217</v>
      </c>
      <c r="K2" s="77" t="s">
        <v>755</v>
      </c>
      <c r="L2" s="139" t="s">
        <v>16</v>
      </c>
      <c r="M2" s="139"/>
      <c r="N2" s="361"/>
      <c r="O2" s="139"/>
      <c r="P2" s="361"/>
      <c r="Q2" s="363"/>
      <c r="R2" s="72"/>
      <c r="S2" s="72">
        <v>44238</v>
      </c>
    </row>
    <row r="3" spans="1:19" s="235" customFormat="1" ht="29">
      <c r="A3" s="72">
        <v>44238</v>
      </c>
      <c r="B3" s="114" t="s">
        <v>739</v>
      </c>
      <c r="C3" s="114" t="s">
        <v>2</v>
      </c>
      <c r="D3" s="72">
        <v>44180</v>
      </c>
      <c r="E3" s="72">
        <v>44224</v>
      </c>
      <c r="F3" s="72">
        <v>44231</v>
      </c>
      <c r="G3" s="72">
        <v>44238</v>
      </c>
      <c r="H3" s="368">
        <v>300</v>
      </c>
      <c r="I3" s="245" t="s">
        <v>14</v>
      </c>
      <c r="J3" s="245" t="s">
        <v>237</v>
      </c>
      <c r="K3" s="77" t="s">
        <v>758</v>
      </c>
      <c r="L3" s="139" t="s">
        <v>16</v>
      </c>
      <c r="M3" s="370"/>
      <c r="N3" s="369"/>
      <c r="O3" s="139" t="s">
        <v>16</v>
      </c>
      <c r="P3" s="371"/>
      <c r="Q3" s="363"/>
      <c r="R3" s="372">
        <v>44013</v>
      </c>
      <c r="S3" s="72">
        <v>44238</v>
      </c>
    </row>
    <row r="4" spans="1:19" s="235" customFormat="1" ht="43.5">
      <c r="A4" s="72">
        <v>44238</v>
      </c>
      <c r="B4" s="114" t="s">
        <v>756</v>
      </c>
      <c r="C4" s="114" t="s">
        <v>492</v>
      </c>
      <c r="D4" s="72">
        <v>44180</v>
      </c>
      <c r="E4" s="72">
        <v>44224</v>
      </c>
      <c r="F4" s="72">
        <v>44231</v>
      </c>
      <c r="G4" s="72">
        <v>44238</v>
      </c>
      <c r="H4" s="238"/>
      <c r="I4" s="138"/>
      <c r="J4" s="138"/>
      <c r="K4" s="77" t="s">
        <v>757</v>
      </c>
      <c r="L4" s="236"/>
      <c r="M4" s="145"/>
      <c r="N4" s="236"/>
      <c r="O4" s="139"/>
      <c r="P4" s="145"/>
      <c r="Q4" s="110"/>
      <c r="R4" s="72"/>
      <c r="S4" s="72"/>
    </row>
    <row r="5" spans="1:19" ht="72.5">
      <c r="A5" s="72">
        <v>44238</v>
      </c>
      <c r="B5" s="114" t="s">
        <v>739</v>
      </c>
      <c r="C5" s="114" t="s">
        <v>2</v>
      </c>
      <c r="D5" s="72">
        <v>44180</v>
      </c>
      <c r="E5" s="72">
        <v>44224</v>
      </c>
      <c r="F5" s="72">
        <v>44231</v>
      </c>
      <c r="G5" s="72">
        <v>44238</v>
      </c>
      <c r="H5" s="238">
        <v>301</v>
      </c>
      <c r="I5" s="245" t="s">
        <v>17</v>
      </c>
      <c r="J5" s="245" t="s">
        <v>23</v>
      </c>
      <c r="K5" s="77" t="s">
        <v>759</v>
      </c>
      <c r="L5" s="139" t="s">
        <v>16</v>
      </c>
      <c r="M5" s="145"/>
      <c r="N5" s="236"/>
      <c r="O5" s="139"/>
      <c r="P5" s="145"/>
      <c r="Q5" s="110"/>
      <c r="R5" s="72">
        <v>42370</v>
      </c>
      <c r="S5" s="72"/>
    </row>
  </sheetData>
  <dataValidations count="1">
    <dataValidation type="list" allowBlank="1" showInputMessage="1" showErrorMessage="1" sqref="C2:C5" xr:uid="{00000000-0002-0000-14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3"/>
  <sheetViews>
    <sheetView workbookViewId="0">
      <selection activeCell="A3" sqref="A3:XFD3"/>
    </sheetView>
  </sheetViews>
  <sheetFormatPr defaultRowHeight="14.5"/>
  <cols>
    <col min="1" max="1" width="11.453125" bestFit="1" customWidth="1"/>
    <col min="2" max="2" width="28.453125" bestFit="1" customWidth="1"/>
    <col min="3" max="3" width="10.08984375" bestFit="1" customWidth="1"/>
    <col min="4" max="4" width="11.453125" bestFit="1" customWidth="1"/>
    <col min="5" max="5" width="9.90625" bestFit="1" customWidth="1"/>
    <col min="6" max="6" width="11.453125" bestFit="1" customWidth="1"/>
    <col min="7" max="7" width="10.453125" bestFit="1" customWidth="1"/>
    <col min="8" max="9" width="11.453125" bestFit="1" customWidth="1"/>
    <col min="10" max="10" width="13" bestFit="1" customWidth="1"/>
    <col min="11" max="11" width="50.08984375" bestFit="1" customWidth="1"/>
    <col min="18" max="18" width="11.54296875" bestFit="1" customWidth="1"/>
    <col min="19" max="19" width="9.45312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s="235" customFormat="1" ht="29">
      <c r="A2" s="72">
        <v>44130</v>
      </c>
      <c r="B2" s="114" t="s">
        <v>739</v>
      </c>
      <c r="C2" s="114" t="s">
        <v>2</v>
      </c>
      <c r="D2" s="72">
        <v>44115</v>
      </c>
      <c r="E2" s="72">
        <v>44101</v>
      </c>
      <c r="F2" s="72">
        <v>44108</v>
      </c>
      <c r="G2" s="72">
        <v>44130</v>
      </c>
      <c r="H2" s="329">
        <v>299</v>
      </c>
      <c r="I2" s="138" t="s">
        <v>14</v>
      </c>
      <c r="J2" s="138" t="s">
        <v>237</v>
      </c>
      <c r="K2" s="77" t="s">
        <v>750</v>
      </c>
      <c r="L2" s="139" t="s">
        <v>16</v>
      </c>
      <c r="M2" s="139"/>
      <c r="N2" s="361"/>
      <c r="O2" s="139" t="s">
        <v>16</v>
      </c>
      <c r="P2" s="361"/>
      <c r="Q2" s="363"/>
      <c r="R2" s="72">
        <v>44044</v>
      </c>
      <c r="S2" s="72">
        <v>44130</v>
      </c>
    </row>
    <row r="3" spans="1:19" s="235" customFormat="1" ht="130.5">
      <c r="A3" s="72">
        <v>44130</v>
      </c>
      <c r="B3" s="114" t="s">
        <v>753</v>
      </c>
      <c r="C3" s="114" t="s">
        <v>2</v>
      </c>
      <c r="D3" s="72">
        <v>44115</v>
      </c>
      <c r="E3" s="72">
        <v>44101</v>
      </c>
      <c r="F3" s="72">
        <v>44108</v>
      </c>
      <c r="G3" s="72">
        <v>44130</v>
      </c>
      <c r="H3" s="238">
        <v>82</v>
      </c>
      <c r="I3" s="138" t="s">
        <v>14</v>
      </c>
      <c r="J3" s="138" t="s">
        <v>46</v>
      </c>
      <c r="K3" s="77" t="s">
        <v>751</v>
      </c>
      <c r="L3" s="139" t="s">
        <v>16</v>
      </c>
      <c r="M3" s="139"/>
      <c r="N3" s="361"/>
      <c r="O3" s="139"/>
      <c r="P3" s="361"/>
      <c r="Q3" s="363"/>
      <c r="R3" s="72">
        <v>44130</v>
      </c>
      <c r="S3" s="72"/>
    </row>
  </sheetData>
  <dataValidations count="1">
    <dataValidation type="list" allowBlank="1" showInputMessage="1" showErrorMessage="1" sqref="C2:C3" xr:uid="{00000000-0002-0000-15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1388"/>
  <sheetViews>
    <sheetView workbookViewId="0">
      <selection activeCell="A11" sqref="A11"/>
    </sheetView>
  </sheetViews>
  <sheetFormatPr defaultColWidth="9.08984375" defaultRowHeight="14.5" outlineLevelCol="1"/>
  <cols>
    <col min="1" max="1" width="15.453125" style="235" customWidth="1"/>
    <col min="2" max="2" width="36.54296875" style="235" customWidth="1"/>
    <col min="3" max="3" width="11.54296875" style="235" customWidth="1"/>
    <col min="4" max="4" width="14.90625" style="235" customWidth="1"/>
    <col min="5" max="5" width="10.54296875" style="235" customWidth="1" outlineLevel="1"/>
    <col min="6" max="6" width="14.08984375" style="235" customWidth="1" outlineLevel="1"/>
    <col min="7" max="7" width="10.54296875" style="235" customWidth="1" outlineLevel="1"/>
    <col min="8" max="8" width="10.54296875" style="239" customWidth="1"/>
    <col min="9" max="9" width="15.453125" style="235" customWidth="1"/>
    <col min="10" max="10" width="21.54296875" style="235" bestFit="1" customWidth="1"/>
    <col min="11" max="11" width="50.54296875" style="235" customWidth="1"/>
    <col min="12" max="16" width="7.08984375" style="235" customWidth="1"/>
    <col min="17" max="17" width="10.453125" style="235" bestFit="1" customWidth="1"/>
    <col min="18" max="18" width="12.54296875" style="235" bestFit="1" customWidth="1"/>
    <col min="19" max="19" width="17.54296875" style="235" bestFit="1" customWidth="1"/>
    <col min="20" max="20" width="6.90625" style="235" customWidth="1"/>
    <col min="21" max="16384" width="9.08984375" style="235"/>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9">
      <c r="A2" s="72">
        <v>44007</v>
      </c>
      <c r="B2" s="114" t="s">
        <v>739</v>
      </c>
      <c r="C2" s="114" t="s">
        <v>2</v>
      </c>
      <c r="D2" s="72">
        <v>43963</v>
      </c>
      <c r="E2" s="72">
        <v>43997</v>
      </c>
      <c r="F2" s="72">
        <v>44003</v>
      </c>
      <c r="G2" s="72">
        <v>44007</v>
      </c>
      <c r="H2" s="329">
        <v>296</v>
      </c>
      <c r="I2" s="138" t="s">
        <v>14</v>
      </c>
      <c r="J2" s="138" t="s">
        <v>237</v>
      </c>
      <c r="K2" s="77" t="s">
        <v>746</v>
      </c>
      <c r="L2" s="139" t="s">
        <v>16</v>
      </c>
      <c r="M2" s="139"/>
      <c r="N2" s="361"/>
      <c r="O2" s="139" t="s">
        <v>16</v>
      </c>
      <c r="P2" s="361"/>
      <c r="Q2" s="363"/>
      <c r="R2" s="72">
        <v>43937</v>
      </c>
      <c r="S2" s="72">
        <v>44007</v>
      </c>
    </row>
    <row r="3" spans="1:19" ht="29">
      <c r="A3" s="72">
        <v>44007</v>
      </c>
      <c r="B3" s="114" t="s">
        <v>739</v>
      </c>
      <c r="C3" s="114" t="s">
        <v>2</v>
      </c>
      <c r="D3" s="72">
        <v>43963</v>
      </c>
      <c r="E3" s="72">
        <v>43997</v>
      </c>
      <c r="F3" s="72">
        <v>44003</v>
      </c>
      <c r="G3" s="72">
        <v>44007</v>
      </c>
      <c r="H3" s="345">
        <v>297</v>
      </c>
      <c r="I3" s="138" t="s">
        <v>14</v>
      </c>
      <c r="J3" s="138" t="s">
        <v>237</v>
      </c>
      <c r="K3" s="77" t="s">
        <v>748</v>
      </c>
      <c r="L3" s="139" t="s">
        <v>16</v>
      </c>
      <c r="M3" s="139"/>
      <c r="N3" s="361"/>
      <c r="O3" s="139" t="s">
        <v>16</v>
      </c>
      <c r="P3" s="361"/>
      <c r="Q3" s="363"/>
      <c r="R3" s="72">
        <v>43952</v>
      </c>
      <c r="S3" s="72">
        <v>44007</v>
      </c>
    </row>
    <row r="4" spans="1:19" ht="28.5">
      <c r="A4" s="72">
        <v>44007</v>
      </c>
      <c r="B4" s="114" t="s">
        <v>739</v>
      </c>
      <c r="C4" s="114" t="s">
        <v>2</v>
      </c>
      <c r="D4" s="72">
        <v>43963</v>
      </c>
      <c r="E4" s="72">
        <v>43997</v>
      </c>
      <c r="F4" s="72">
        <v>44003</v>
      </c>
      <c r="G4" s="72">
        <v>44007</v>
      </c>
      <c r="H4" s="329">
        <v>298</v>
      </c>
      <c r="I4" s="138" t="s">
        <v>14</v>
      </c>
      <c r="J4" s="138" t="s">
        <v>237</v>
      </c>
      <c r="K4" s="77" t="s">
        <v>747</v>
      </c>
      <c r="L4" s="139" t="s">
        <v>16</v>
      </c>
      <c r="M4" s="343"/>
      <c r="N4" s="342"/>
      <c r="O4" s="139" t="s">
        <v>16</v>
      </c>
      <c r="P4" s="366"/>
      <c r="Q4" s="363"/>
      <c r="R4" s="365">
        <v>43922</v>
      </c>
      <c r="S4" s="72">
        <v>44007</v>
      </c>
    </row>
    <row r="5" spans="1:19">
      <c r="H5" s="238"/>
    </row>
    <row r="6" spans="1:19">
      <c r="H6" s="238"/>
    </row>
    <row r="7" spans="1:19">
      <c r="H7" s="238"/>
    </row>
    <row r="8" spans="1:19">
      <c r="H8" s="238"/>
    </row>
    <row r="9" spans="1:19">
      <c r="H9" s="238"/>
    </row>
    <row r="10" spans="1:19">
      <c r="H10" s="238"/>
    </row>
    <row r="11" spans="1:19">
      <c r="H11" s="238"/>
    </row>
    <row r="12" spans="1:19">
      <c r="H12" s="238"/>
    </row>
    <row r="13" spans="1:19">
      <c r="H13" s="238"/>
    </row>
    <row r="14" spans="1:19">
      <c r="H14" s="238"/>
    </row>
    <row r="15" spans="1:19">
      <c r="H15" s="238"/>
    </row>
    <row r="16" spans="1:19">
      <c r="H16" s="238"/>
    </row>
    <row r="17" spans="8:8">
      <c r="H17" s="238"/>
    </row>
    <row r="18" spans="8:8">
      <c r="H18" s="238"/>
    </row>
    <row r="19" spans="8:8">
      <c r="H19" s="238"/>
    </row>
    <row r="20" spans="8:8">
      <c r="H20" s="238"/>
    </row>
    <row r="21" spans="8:8">
      <c r="H21" s="238"/>
    </row>
    <row r="22" spans="8:8">
      <c r="H22" s="238"/>
    </row>
    <row r="23" spans="8:8">
      <c r="H23" s="238"/>
    </row>
    <row r="24" spans="8:8">
      <c r="H24" s="238"/>
    </row>
    <row r="25" spans="8:8">
      <c r="H25" s="238"/>
    </row>
    <row r="26" spans="8:8">
      <c r="H26" s="238"/>
    </row>
    <row r="27" spans="8:8">
      <c r="H27" s="238"/>
    </row>
    <row r="28" spans="8:8">
      <c r="H28" s="238"/>
    </row>
    <row r="29" spans="8:8">
      <c r="H29" s="238"/>
    </row>
    <row r="30" spans="8:8">
      <c r="H30" s="238"/>
    </row>
    <row r="31" spans="8:8">
      <c r="H31" s="238"/>
    </row>
    <row r="32" spans="8:8">
      <c r="H32" s="238"/>
    </row>
    <row r="33" spans="8:8">
      <c r="H33" s="238"/>
    </row>
    <row r="34" spans="8:8">
      <c r="H34" s="238"/>
    </row>
    <row r="35" spans="8:8">
      <c r="H35" s="238"/>
    </row>
    <row r="36" spans="8:8">
      <c r="H36" s="238"/>
    </row>
    <row r="37" spans="8:8">
      <c r="H37" s="238"/>
    </row>
    <row r="38" spans="8:8">
      <c r="H38" s="238"/>
    </row>
    <row r="39" spans="8:8">
      <c r="H39" s="238"/>
    </row>
    <row r="40" spans="8:8">
      <c r="H40" s="238"/>
    </row>
    <row r="41" spans="8:8">
      <c r="H41" s="238"/>
    </row>
    <row r="42" spans="8:8">
      <c r="H42" s="238"/>
    </row>
    <row r="43" spans="8:8">
      <c r="H43" s="238"/>
    </row>
    <row r="44" spans="8:8">
      <c r="H44" s="238"/>
    </row>
    <row r="45" spans="8:8">
      <c r="H45" s="238"/>
    </row>
    <row r="46" spans="8:8">
      <c r="H46" s="238"/>
    </row>
    <row r="47" spans="8:8">
      <c r="H47" s="238"/>
    </row>
    <row r="48" spans="8:8">
      <c r="H48" s="238"/>
    </row>
    <row r="49" spans="8:8">
      <c r="H49" s="238"/>
    </row>
    <row r="50" spans="8:8">
      <c r="H50" s="238"/>
    </row>
    <row r="51" spans="8:8">
      <c r="H51" s="238"/>
    </row>
    <row r="52" spans="8:8">
      <c r="H52" s="238"/>
    </row>
    <row r="53" spans="8:8">
      <c r="H53" s="238"/>
    </row>
    <row r="54" spans="8:8">
      <c r="H54" s="238"/>
    </row>
    <row r="55" spans="8:8">
      <c r="H55" s="238"/>
    </row>
    <row r="56" spans="8:8">
      <c r="H56" s="238"/>
    </row>
    <row r="57" spans="8:8">
      <c r="H57" s="238"/>
    </row>
    <row r="58" spans="8:8">
      <c r="H58" s="238"/>
    </row>
    <row r="59" spans="8:8">
      <c r="H59" s="238"/>
    </row>
    <row r="60" spans="8:8">
      <c r="H60" s="238"/>
    </row>
    <row r="61" spans="8:8">
      <c r="H61" s="238"/>
    </row>
    <row r="62" spans="8:8">
      <c r="H62" s="238"/>
    </row>
    <row r="63" spans="8:8">
      <c r="H63" s="238"/>
    </row>
    <row r="64" spans="8:8">
      <c r="H64" s="238"/>
    </row>
    <row r="65" spans="8:8">
      <c r="H65" s="238"/>
    </row>
    <row r="66" spans="8:8">
      <c r="H66" s="238"/>
    </row>
    <row r="67" spans="8:8">
      <c r="H67" s="238"/>
    </row>
    <row r="68" spans="8:8">
      <c r="H68" s="238"/>
    </row>
    <row r="69" spans="8:8">
      <c r="H69" s="238"/>
    </row>
    <row r="70" spans="8:8">
      <c r="H70" s="238"/>
    </row>
    <row r="71" spans="8:8">
      <c r="H71" s="238"/>
    </row>
    <row r="72" spans="8:8">
      <c r="H72" s="238"/>
    </row>
    <row r="73" spans="8:8">
      <c r="H73" s="238"/>
    </row>
    <row r="74" spans="8:8">
      <c r="H74" s="238"/>
    </row>
    <row r="75" spans="8:8">
      <c r="H75" s="238"/>
    </row>
    <row r="76" spans="8:8">
      <c r="H76" s="238"/>
    </row>
    <row r="77" spans="8:8">
      <c r="H77" s="238"/>
    </row>
    <row r="78" spans="8:8">
      <c r="H78" s="238"/>
    </row>
    <row r="79" spans="8:8">
      <c r="H79" s="238"/>
    </row>
    <row r="80" spans="8:8">
      <c r="H80" s="238"/>
    </row>
    <row r="81" spans="8:8">
      <c r="H81" s="238"/>
    </row>
    <row r="82" spans="8:8">
      <c r="H82" s="238"/>
    </row>
    <row r="83" spans="8:8">
      <c r="H83" s="238"/>
    </row>
    <row r="84" spans="8:8">
      <c r="H84" s="238"/>
    </row>
    <row r="85" spans="8:8">
      <c r="H85" s="238"/>
    </row>
    <row r="86" spans="8:8">
      <c r="H86" s="238"/>
    </row>
    <row r="87" spans="8:8">
      <c r="H87" s="238"/>
    </row>
    <row r="88" spans="8:8">
      <c r="H88" s="238"/>
    </row>
    <row r="89" spans="8:8">
      <c r="H89" s="238"/>
    </row>
    <row r="90" spans="8:8">
      <c r="H90" s="238"/>
    </row>
    <row r="91" spans="8:8">
      <c r="H91" s="238"/>
    </row>
    <row r="92" spans="8:8">
      <c r="H92" s="238"/>
    </row>
    <row r="93" spans="8:8">
      <c r="H93" s="238"/>
    </row>
    <row r="94" spans="8:8">
      <c r="H94" s="238"/>
    </row>
    <row r="95" spans="8:8">
      <c r="H95" s="238"/>
    </row>
    <row r="96" spans="8:8">
      <c r="H96" s="238"/>
    </row>
    <row r="97" spans="8:8">
      <c r="H97" s="238"/>
    </row>
    <row r="98" spans="8:8">
      <c r="H98" s="238"/>
    </row>
    <row r="99" spans="8:8">
      <c r="H99" s="238"/>
    </row>
    <row r="100" spans="8:8">
      <c r="H100" s="238"/>
    </row>
    <row r="101" spans="8:8">
      <c r="H101" s="238"/>
    </row>
    <row r="102" spans="8:8">
      <c r="H102" s="238"/>
    </row>
    <row r="103" spans="8:8">
      <c r="H103" s="238"/>
    </row>
    <row r="104" spans="8:8">
      <c r="H104" s="238"/>
    </row>
    <row r="105" spans="8:8">
      <c r="H105" s="238"/>
    </row>
    <row r="106" spans="8:8">
      <c r="H106" s="238"/>
    </row>
    <row r="107" spans="8:8">
      <c r="H107" s="238"/>
    </row>
    <row r="108" spans="8:8">
      <c r="H108" s="238"/>
    </row>
    <row r="109" spans="8:8">
      <c r="H109" s="238"/>
    </row>
    <row r="110" spans="8:8">
      <c r="H110" s="238"/>
    </row>
    <row r="111" spans="8:8">
      <c r="H111" s="238"/>
    </row>
    <row r="112" spans="8:8">
      <c r="H112" s="238"/>
    </row>
    <row r="113" spans="8:8">
      <c r="H113" s="238"/>
    </row>
    <row r="114" spans="8:8">
      <c r="H114" s="238"/>
    </row>
    <row r="115" spans="8:8">
      <c r="H115" s="238"/>
    </row>
    <row r="116" spans="8:8">
      <c r="H116" s="238"/>
    </row>
    <row r="117" spans="8:8">
      <c r="H117" s="238"/>
    </row>
    <row r="118" spans="8:8">
      <c r="H118" s="238"/>
    </row>
    <row r="119" spans="8:8">
      <c r="H119" s="238"/>
    </row>
    <row r="120" spans="8:8">
      <c r="H120" s="238"/>
    </row>
    <row r="121" spans="8:8">
      <c r="H121" s="238"/>
    </row>
    <row r="122" spans="8:8">
      <c r="H122" s="238"/>
    </row>
    <row r="123" spans="8:8">
      <c r="H123" s="238"/>
    </row>
    <row r="124" spans="8:8">
      <c r="H124" s="238"/>
    </row>
    <row r="125" spans="8:8">
      <c r="H125" s="238"/>
    </row>
    <row r="126" spans="8:8">
      <c r="H126" s="238"/>
    </row>
    <row r="127" spans="8:8">
      <c r="H127" s="238"/>
    </row>
    <row r="128" spans="8:8">
      <c r="H128" s="238"/>
    </row>
    <row r="129" spans="8:8">
      <c r="H129" s="238"/>
    </row>
    <row r="130" spans="8:8">
      <c r="H130" s="238"/>
    </row>
    <row r="131" spans="8:8">
      <c r="H131" s="238"/>
    </row>
    <row r="132" spans="8:8">
      <c r="H132" s="238"/>
    </row>
    <row r="133" spans="8:8">
      <c r="H133" s="238"/>
    </row>
    <row r="134" spans="8:8">
      <c r="H134" s="238"/>
    </row>
    <row r="135" spans="8:8">
      <c r="H135" s="238"/>
    </row>
    <row r="136" spans="8:8">
      <c r="H136" s="238"/>
    </row>
    <row r="137" spans="8:8">
      <c r="H137" s="238"/>
    </row>
    <row r="138" spans="8:8">
      <c r="H138" s="238"/>
    </row>
    <row r="139" spans="8:8">
      <c r="H139" s="238"/>
    </row>
    <row r="140" spans="8:8">
      <c r="H140" s="238"/>
    </row>
    <row r="141" spans="8:8">
      <c r="H141" s="238"/>
    </row>
    <row r="142" spans="8:8">
      <c r="H142" s="238"/>
    </row>
    <row r="143" spans="8:8">
      <c r="H143" s="238"/>
    </row>
    <row r="144" spans="8:8">
      <c r="H144" s="238"/>
    </row>
    <row r="145" spans="8:8">
      <c r="H145" s="238"/>
    </row>
    <row r="146" spans="8:8">
      <c r="H146" s="238"/>
    </row>
    <row r="147" spans="8:8">
      <c r="H147" s="238"/>
    </row>
    <row r="148" spans="8:8">
      <c r="H148" s="238"/>
    </row>
    <row r="149" spans="8:8">
      <c r="H149" s="238"/>
    </row>
    <row r="150" spans="8:8">
      <c r="H150" s="238"/>
    </row>
    <row r="151" spans="8:8">
      <c r="H151" s="238"/>
    </row>
    <row r="152" spans="8:8">
      <c r="H152" s="238"/>
    </row>
    <row r="153" spans="8:8">
      <c r="H153" s="238"/>
    </row>
    <row r="154" spans="8:8">
      <c r="H154" s="238"/>
    </row>
    <row r="155" spans="8:8">
      <c r="H155" s="238"/>
    </row>
    <row r="156" spans="8:8">
      <c r="H156" s="238"/>
    </row>
    <row r="157" spans="8:8">
      <c r="H157" s="238"/>
    </row>
    <row r="158" spans="8:8">
      <c r="H158" s="238"/>
    </row>
    <row r="159" spans="8:8">
      <c r="H159" s="238"/>
    </row>
    <row r="160" spans="8:8">
      <c r="H160" s="238"/>
    </row>
    <row r="161" spans="8:8">
      <c r="H161" s="238"/>
    </row>
    <row r="162" spans="8:8">
      <c r="H162" s="238"/>
    </row>
    <row r="163" spans="8:8">
      <c r="H163" s="238"/>
    </row>
    <row r="164" spans="8:8">
      <c r="H164" s="238"/>
    </row>
    <row r="165" spans="8:8">
      <c r="H165" s="238"/>
    </row>
    <row r="166" spans="8:8">
      <c r="H166" s="238"/>
    </row>
    <row r="167" spans="8:8">
      <c r="H167" s="238"/>
    </row>
    <row r="168" spans="8:8">
      <c r="H168" s="238"/>
    </row>
    <row r="169" spans="8:8">
      <c r="H169" s="238"/>
    </row>
    <row r="170" spans="8:8">
      <c r="H170" s="238"/>
    </row>
    <row r="171" spans="8:8">
      <c r="H171" s="238"/>
    </row>
    <row r="172" spans="8:8">
      <c r="H172" s="238"/>
    </row>
    <row r="173" spans="8:8">
      <c r="H173" s="238"/>
    </row>
    <row r="174" spans="8:8">
      <c r="H174" s="238"/>
    </row>
    <row r="175" spans="8:8">
      <c r="H175" s="238"/>
    </row>
    <row r="176" spans="8:8">
      <c r="H176" s="238"/>
    </row>
    <row r="177" spans="8:8">
      <c r="H177" s="238"/>
    </row>
    <row r="178" spans="8:8">
      <c r="H178" s="238"/>
    </row>
    <row r="179" spans="8:8">
      <c r="H179" s="238"/>
    </row>
    <row r="180" spans="8:8">
      <c r="H180" s="238"/>
    </row>
    <row r="181" spans="8:8">
      <c r="H181" s="238"/>
    </row>
    <row r="182" spans="8:8">
      <c r="H182" s="238"/>
    </row>
    <row r="183" spans="8:8">
      <c r="H183" s="238"/>
    </row>
    <row r="184" spans="8:8">
      <c r="H184" s="238"/>
    </row>
    <row r="185" spans="8:8">
      <c r="H185" s="238"/>
    </row>
    <row r="186" spans="8:8">
      <c r="H186" s="238"/>
    </row>
    <row r="187" spans="8:8">
      <c r="H187" s="238"/>
    </row>
    <row r="188" spans="8:8">
      <c r="H188" s="238"/>
    </row>
    <row r="189" spans="8:8">
      <c r="H189" s="238"/>
    </row>
    <row r="190" spans="8:8">
      <c r="H190" s="238"/>
    </row>
    <row r="191" spans="8:8">
      <c r="H191" s="238"/>
    </row>
    <row r="192" spans="8:8">
      <c r="H192" s="238"/>
    </row>
    <row r="193" spans="8:8">
      <c r="H193" s="238"/>
    </row>
    <row r="194" spans="8:8">
      <c r="H194" s="238"/>
    </row>
    <row r="195" spans="8:8">
      <c r="H195" s="238"/>
    </row>
    <row r="196" spans="8:8">
      <c r="H196" s="238"/>
    </row>
    <row r="197" spans="8:8">
      <c r="H197" s="238"/>
    </row>
    <row r="198" spans="8:8">
      <c r="H198" s="238"/>
    </row>
    <row r="199" spans="8:8">
      <c r="H199" s="238"/>
    </row>
    <row r="200" spans="8:8">
      <c r="H200" s="238"/>
    </row>
    <row r="201" spans="8:8">
      <c r="H201" s="238"/>
    </row>
    <row r="202" spans="8:8">
      <c r="H202" s="238"/>
    </row>
    <row r="203" spans="8:8">
      <c r="H203" s="238"/>
    </row>
    <row r="204" spans="8:8">
      <c r="H204" s="238"/>
    </row>
    <row r="205" spans="8:8">
      <c r="H205" s="238"/>
    </row>
    <row r="206" spans="8:8">
      <c r="H206" s="238"/>
    </row>
    <row r="207" spans="8:8">
      <c r="H207" s="238"/>
    </row>
    <row r="208" spans="8:8">
      <c r="H208" s="238"/>
    </row>
    <row r="209" spans="8:8">
      <c r="H209" s="238"/>
    </row>
    <row r="210" spans="8:8">
      <c r="H210" s="238"/>
    </row>
    <row r="211" spans="8:8">
      <c r="H211" s="238"/>
    </row>
    <row r="212" spans="8:8">
      <c r="H212" s="238"/>
    </row>
    <row r="213" spans="8:8">
      <c r="H213" s="238"/>
    </row>
    <row r="214" spans="8:8">
      <c r="H214" s="238"/>
    </row>
    <row r="215" spans="8:8">
      <c r="H215" s="238"/>
    </row>
    <row r="216" spans="8:8">
      <c r="H216" s="238"/>
    </row>
    <row r="217" spans="8:8">
      <c r="H217" s="238"/>
    </row>
    <row r="218" spans="8:8">
      <c r="H218" s="238"/>
    </row>
    <row r="219" spans="8:8">
      <c r="H219" s="238"/>
    </row>
    <row r="220" spans="8:8">
      <c r="H220" s="238"/>
    </row>
    <row r="221" spans="8:8">
      <c r="H221" s="238"/>
    </row>
    <row r="222" spans="8:8">
      <c r="H222" s="238"/>
    </row>
    <row r="223" spans="8:8">
      <c r="H223" s="238"/>
    </row>
    <row r="224" spans="8:8">
      <c r="H224" s="238"/>
    </row>
    <row r="225" spans="8:8">
      <c r="H225" s="238"/>
    </row>
    <row r="226" spans="8:8">
      <c r="H226" s="238"/>
    </row>
    <row r="227" spans="8:8">
      <c r="H227" s="238"/>
    </row>
    <row r="228" spans="8:8">
      <c r="H228" s="238"/>
    </row>
    <row r="229" spans="8:8">
      <c r="H229" s="238"/>
    </row>
    <row r="230" spans="8:8">
      <c r="H230" s="238"/>
    </row>
    <row r="231" spans="8:8">
      <c r="H231" s="238"/>
    </row>
    <row r="232" spans="8:8">
      <c r="H232" s="238"/>
    </row>
    <row r="233" spans="8:8">
      <c r="H233" s="238"/>
    </row>
    <row r="234" spans="8:8">
      <c r="H234" s="238"/>
    </row>
    <row r="235" spans="8:8">
      <c r="H235" s="238"/>
    </row>
    <row r="236" spans="8:8">
      <c r="H236" s="238"/>
    </row>
    <row r="237" spans="8:8">
      <c r="H237" s="238"/>
    </row>
    <row r="238" spans="8:8">
      <c r="H238" s="238"/>
    </row>
    <row r="239" spans="8:8">
      <c r="H239" s="238"/>
    </row>
    <row r="240" spans="8:8">
      <c r="H240" s="238"/>
    </row>
    <row r="241" spans="8:8">
      <c r="H241" s="238"/>
    </row>
    <row r="242" spans="8:8">
      <c r="H242" s="238"/>
    </row>
    <row r="243" spans="8:8">
      <c r="H243" s="238"/>
    </row>
    <row r="244" spans="8:8">
      <c r="H244" s="238"/>
    </row>
    <row r="245" spans="8:8">
      <c r="H245" s="238"/>
    </row>
    <row r="246" spans="8:8">
      <c r="H246" s="238"/>
    </row>
    <row r="247" spans="8:8">
      <c r="H247" s="238"/>
    </row>
    <row r="248" spans="8:8">
      <c r="H248" s="238"/>
    </row>
    <row r="249" spans="8:8">
      <c r="H249" s="238"/>
    </row>
    <row r="250" spans="8:8">
      <c r="H250" s="238"/>
    </row>
    <row r="251" spans="8:8">
      <c r="H251" s="238"/>
    </row>
    <row r="252" spans="8:8">
      <c r="H252" s="238"/>
    </row>
    <row r="253" spans="8:8">
      <c r="H253" s="238"/>
    </row>
    <row r="254" spans="8:8">
      <c r="H254" s="238"/>
    </row>
    <row r="255" spans="8:8">
      <c r="H255" s="238"/>
    </row>
    <row r="256" spans="8:8">
      <c r="H256" s="238"/>
    </row>
    <row r="257" spans="8:8">
      <c r="H257" s="238"/>
    </row>
    <row r="258" spans="8:8">
      <c r="H258" s="238"/>
    </row>
    <row r="259" spans="8:8">
      <c r="H259" s="238"/>
    </row>
    <row r="260" spans="8:8">
      <c r="H260" s="238"/>
    </row>
    <row r="261" spans="8:8">
      <c r="H261" s="238"/>
    </row>
    <row r="262" spans="8:8">
      <c r="H262" s="238"/>
    </row>
    <row r="263" spans="8:8">
      <c r="H263" s="238"/>
    </row>
    <row r="264" spans="8:8">
      <c r="H264" s="238"/>
    </row>
    <row r="265" spans="8:8">
      <c r="H265" s="238"/>
    </row>
    <row r="266" spans="8:8">
      <c r="H266" s="238"/>
    </row>
    <row r="267" spans="8:8">
      <c r="H267" s="238"/>
    </row>
    <row r="268" spans="8:8">
      <c r="H268" s="238"/>
    </row>
    <row r="269" spans="8:8">
      <c r="H269" s="238"/>
    </row>
    <row r="270" spans="8:8">
      <c r="H270" s="238"/>
    </row>
    <row r="271" spans="8:8">
      <c r="H271" s="238"/>
    </row>
    <row r="272" spans="8:8">
      <c r="H272" s="238"/>
    </row>
    <row r="273" spans="8:8">
      <c r="H273" s="238"/>
    </row>
    <row r="274" spans="8:8">
      <c r="H274" s="238"/>
    </row>
    <row r="275" spans="8:8">
      <c r="H275" s="238"/>
    </row>
    <row r="276" spans="8:8">
      <c r="H276" s="238"/>
    </row>
    <row r="277" spans="8:8">
      <c r="H277" s="238"/>
    </row>
    <row r="278" spans="8:8">
      <c r="H278" s="238"/>
    </row>
    <row r="279" spans="8:8">
      <c r="H279" s="238"/>
    </row>
    <row r="280" spans="8:8">
      <c r="H280" s="238"/>
    </row>
    <row r="281" spans="8:8">
      <c r="H281" s="238"/>
    </row>
    <row r="282" spans="8:8">
      <c r="H282" s="238"/>
    </row>
    <row r="283" spans="8:8">
      <c r="H283" s="238"/>
    </row>
    <row r="284" spans="8:8">
      <c r="H284" s="238"/>
    </row>
    <row r="285" spans="8:8">
      <c r="H285" s="238"/>
    </row>
    <row r="286" spans="8:8">
      <c r="H286" s="238"/>
    </row>
    <row r="287" spans="8:8">
      <c r="H287" s="238"/>
    </row>
    <row r="288" spans="8:8">
      <c r="H288" s="238"/>
    </row>
    <row r="289" spans="8:8">
      <c r="H289" s="238"/>
    </row>
    <row r="290" spans="8:8">
      <c r="H290" s="238"/>
    </row>
    <row r="291" spans="8:8">
      <c r="H291" s="238"/>
    </row>
    <row r="292" spans="8:8">
      <c r="H292" s="238"/>
    </row>
    <row r="293" spans="8:8">
      <c r="H293" s="238"/>
    </row>
    <row r="294" spans="8:8">
      <c r="H294" s="238"/>
    </row>
    <row r="295" spans="8:8">
      <c r="H295" s="238"/>
    </row>
    <row r="296" spans="8:8">
      <c r="H296" s="238"/>
    </row>
    <row r="297" spans="8:8">
      <c r="H297" s="238"/>
    </row>
    <row r="298" spans="8:8">
      <c r="H298" s="238"/>
    </row>
    <row r="299" spans="8:8">
      <c r="H299" s="238"/>
    </row>
    <row r="300" spans="8:8">
      <c r="H300" s="238"/>
    </row>
    <row r="301" spans="8:8">
      <c r="H301" s="238"/>
    </row>
    <row r="302" spans="8:8">
      <c r="H302" s="238"/>
    </row>
    <row r="303" spans="8:8">
      <c r="H303" s="238"/>
    </row>
    <row r="304" spans="8:8">
      <c r="H304" s="238"/>
    </row>
    <row r="305" spans="8:8">
      <c r="H305" s="238"/>
    </row>
    <row r="306" spans="8:8">
      <c r="H306" s="238"/>
    </row>
    <row r="307" spans="8:8">
      <c r="H307" s="238"/>
    </row>
    <row r="308" spans="8:8">
      <c r="H308" s="238"/>
    </row>
    <row r="309" spans="8:8">
      <c r="H309" s="238"/>
    </row>
    <row r="310" spans="8:8">
      <c r="H310" s="238"/>
    </row>
    <row r="311" spans="8:8">
      <c r="H311" s="238"/>
    </row>
    <row r="312" spans="8:8">
      <c r="H312" s="238"/>
    </row>
    <row r="313" spans="8:8">
      <c r="H313" s="238"/>
    </row>
    <row r="314" spans="8:8">
      <c r="H314" s="238"/>
    </row>
    <row r="315" spans="8:8">
      <c r="H315" s="238"/>
    </row>
    <row r="316" spans="8:8">
      <c r="H316" s="238"/>
    </row>
    <row r="317" spans="8:8">
      <c r="H317" s="238"/>
    </row>
    <row r="318" spans="8:8">
      <c r="H318" s="238"/>
    </row>
    <row r="319" spans="8:8">
      <c r="H319" s="238"/>
    </row>
    <row r="320" spans="8:8">
      <c r="H320" s="238"/>
    </row>
    <row r="321" spans="8:8">
      <c r="H321" s="238"/>
    </row>
    <row r="322" spans="8:8">
      <c r="H322" s="238"/>
    </row>
    <row r="323" spans="8:8">
      <c r="H323" s="238"/>
    </row>
    <row r="324" spans="8:8">
      <c r="H324" s="238"/>
    </row>
    <row r="325" spans="8:8">
      <c r="H325" s="238"/>
    </row>
    <row r="326" spans="8:8">
      <c r="H326" s="238"/>
    </row>
    <row r="327" spans="8:8">
      <c r="H327" s="238"/>
    </row>
    <row r="328" spans="8:8">
      <c r="H328" s="238"/>
    </row>
    <row r="329" spans="8:8">
      <c r="H329" s="238"/>
    </row>
    <row r="330" spans="8:8">
      <c r="H330" s="238"/>
    </row>
    <row r="331" spans="8:8">
      <c r="H331" s="238"/>
    </row>
    <row r="332" spans="8:8">
      <c r="H332" s="238"/>
    </row>
    <row r="333" spans="8:8">
      <c r="H333" s="238"/>
    </row>
    <row r="334" spans="8:8">
      <c r="H334" s="238"/>
    </row>
    <row r="335" spans="8:8">
      <c r="H335" s="238"/>
    </row>
    <row r="336" spans="8:8">
      <c r="H336" s="238"/>
    </row>
    <row r="337" spans="8:8">
      <c r="H337" s="238"/>
    </row>
    <row r="338" spans="8:8">
      <c r="H338" s="238"/>
    </row>
    <row r="339" spans="8:8">
      <c r="H339" s="238"/>
    </row>
    <row r="340" spans="8:8">
      <c r="H340" s="238"/>
    </row>
    <row r="341" spans="8:8">
      <c r="H341" s="238"/>
    </row>
    <row r="342" spans="8:8">
      <c r="H342" s="238"/>
    </row>
    <row r="343" spans="8:8">
      <c r="H343" s="238"/>
    </row>
    <row r="344" spans="8:8">
      <c r="H344" s="238"/>
    </row>
    <row r="345" spans="8:8">
      <c r="H345" s="238"/>
    </row>
    <row r="346" spans="8:8">
      <c r="H346" s="238"/>
    </row>
    <row r="347" spans="8:8">
      <c r="H347" s="238"/>
    </row>
    <row r="348" spans="8:8">
      <c r="H348" s="238"/>
    </row>
    <row r="349" spans="8:8">
      <c r="H349" s="238"/>
    </row>
    <row r="350" spans="8:8">
      <c r="H350" s="238"/>
    </row>
    <row r="351" spans="8:8">
      <c r="H351" s="238"/>
    </row>
    <row r="352" spans="8:8">
      <c r="H352" s="238"/>
    </row>
    <row r="353" spans="8:8">
      <c r="H353" s="238"/>
    </row>
    <row r="354" spans="8:8">
      <c r="H354" s="238"/>
    </row>
    <row r="355" spans="8:8">
      <c r="H355" s="238"/>
    </row>
    <row r="356" spans="8:8">
      <c r="H356" s="238"/>
    </row>
    <row r="357" spans="8:8">
      <c r="H357" s="238"/>
    </row>
    <row r="358" spans="8:8">
      <c r="H358" s="238"/>
    </row>
    <row r="359" spans="8:8">
      <c r="H359" s="238"/>
    </row>
    <row r="360" spans="8:8">
      <c r="H360" s="238"/>
    </row>
    <row r="361" spans="8:8">
      <c r="H361" s="238"/>
    </row>
    <row r="362" spans="8:8">
      <c r="H362" s="238"/>
    </row>
    <row r="363" spans="8:8">
      <c r="H363" s="238"/>
    </row>
    <row r="364" spans="8:8">
      <c r="H364" s="238"/>
    </row>
    <row r="365" spans="8:8">
      <c r="H365" s="238"/>
    </row>
    <row r="366" spans="8:8">
      <c r="H366" s="238"/>
    </row>
    <row r="367" spans="8:8">
      <c r="H367" s="238"/>
    </row>
    <row r="368" spans="8:8">
      <c r="H368" s="238"/>
    </row>
    <row r="369" spans="8:8">
      <c r="H369" s="238"/>
    </row>
    <row r="370" spans="8:8">
      <c r="H370" s="238"/>
    </row>
    <row r="371" spans="8:8">
      <c r="H371" s="238"/>
    </row>
    <row r="372" spans="8:8">
      <c r="H372" s="238"/>
    </row>
    <row r="373" spans="8:8">
      <c r="H373" s="238"/>
    </row>
    <row r="374" spans="8:8">
      <c r="H374" s="238"/>
    </row>
    <row r="375" spans="8:8">
      <c r="H375" s="238"/>
    </row>
    <row r="376" spans="8:8">
      <c r="H376" s="238"/>
    </row>
    <row r="377" spans="8:8">
      <c r="H377" s="238"/>
    </row>
    <row r="378" spans="8:8">
      <c r="H378" s="238"/>
    </row>
    <row r="379" spans="8:8">
      <c r="H379" s="238"/>
    </row>
    <row r="380" spans="8:8">
      <c r="H380" s="238"/>
    </row>
    <row r="381" spans="8:8">
      <c r="H381" s="238"/>
    </row>
    <row r="382" spans="8:8">
      <c r="H382" s="238"/>
    </row>
    <row r="383" spans="8:8">
      <c r="H383" s="238"/>
    </row>
    <row r="384" spans="8:8">
      <c r="H384" s="238"/>
    </row>
    <row r="385" spans="8:8">
      <c r="H385" s="238"/>
    </row>
    <row r="386" spans="8:8">
      <c r="H386" s="238"/>
    </row>
    <row r="387" spans="8:8">
      <c r="H387" s="238"/>
    </row>
    <row r="388" spans="8:8">
      <c r="H388" s="238"/>
    </row>
    <row r="389" spans="8:8">
      <c r="H389" s="238"/>
    </row>
    <row r="390" spans="8:8">
      <c r="H390" s="238"/>
    </row>
    <row r="391" spans="8:8">
      <c r="H391" s="238"/>
    </row>
    <row r="392" spans="8:8">
      <c r="H392" s="238"/>
    </row>
    <row r="393" spans="8:8">
      <c r="H393" s="238"/>
    </row>
    <row r="394" spans="8:8">
      <c r="H394" s="238"/>
    </row>
    <row r="395" spans="8:8">
      <c r="H395" s="238"/>
    </row>
    <row r="396" spans="8:8">
      <c r="H396" s="238"/>
    </row>
    <row r="397" spans="8:8">
      <c r="H397" s="238"/>
    </row>
    <row r="398" spans="8:8">
      <c r="H398" s="238"/>
    </row>
    <row r="399" spans="8:8">
      <c r="H399" s="238"/>
    </row>
    <row r="400" spans="8:8">
      <c r="H400" s="238"/>
    </row>
    <row r="401" spans="8:8">
      <c r="H401" s="238"/>
    </row>
    <row r="402" spans="8:8">
      <c r="H402" s="238"/>
    </row>
    <row r="403" spans="8:8">
      <c r="H403" s="238"/>
    </row>
    <row r="404" spans="8:8">
      <c r="H404" s="238"/>
    </row>
    <row r="405" spans="8:8">
      <c r="H405" s="238"/>
    </row>
    <row r="406" spans="8:8">
      <c r="H406" s="238"/>
    </row>
    <row r="407" spans="8:8">
      <c r="H407" s="238"/>
    </row>
    <row r="408" spans="8:8">
      <c r="H408" s="238"/>
    </row>
    <row r="409" spans="8:8">
      <c r="H409" s="238"/>
    </row>
    <row r="410" spans="8:8">
      <c r="H410" s="238"/>
    </row>
    <row r="411" spans="8:8">
      <c r="H411" s="238"/>
    </row>
    <row r="412" spans="8:8">
      <c r="H412" s="238"/>
    </row>
    <row r="413" spans="8:8">
      <c r="H413" s="238"/>
    </row>
    <row r="414" spans="8:8">
      <c r="H414" s="238"/>
    </row>
    <row r="415" spans="8:8">
      <c r="H415" s="238"/>
    </row>
    <row r="416" spans="8:8">
      <c r="H416" s="238"/>
    </row>
    <row r="417" spans="8:8">
      <c r="H417" s="238"/>
    </row>
    <row r="418" spans="8:8">
      <c r="H418" s="238"/>
    </row>
    <row r="419" spans="8:8">
      <c r="H419" s="238"/>
    </row>
    <row r="420" spans="8:8">
      <c r="H420" s="238"/>
    </row>
    <row r="421" spans="8:8">
      <c r="H421" s="238"/>
    </row>
    <row r="422" spans="8:8">
      <c r="H422" s="238"/>
    </row>
    <row r="423" spans="8:8">
      <c r="H423" s="238"/>
    </row>
    <row r="424" spans="8:8">
      <c r="H424" s="238"/>
    </row>
    <row r="425" spans="8:8">
      <c r="H425" s="238"/>
    </row>
    <row r="426" spans="8:8">
      <c r="H426" s="238"/>
    </row>
    <row r="427" spans="8:8">
      <c r="H427" s="238"/>
    </row>
    <row r="428" spans="8:8">
      <c r="H428" s="238"/>
    </row>
    <row r="429" spans="8:8">
      <c r="H429" s="238"/>
    </row>
    <row r="430" spans="8:8">
      <c r="H430" s="238"/>
    </row>
    <row r="431" spans="8:8">
      <c r="H431" s="238"/>
    </row>
    <row r="432" spans="8:8">
      <c r="H432" s="238"/>
    </row>
    <row r="433" spans="8:8">
      <c r="H433" s="238"/>
    </row>
    <row r="434" spans="8:8">
      <c r="H434" s="238"/>
    </row>
    <row r="435" spans="8:8">
      <c r="H435" s="238"/>
    </row>
    <row r="436" spans="8:8">
      <c r="H436" s="238"/>
    </row>
    <row r="437" spans="8:8">
      <c r="H437" s="238"/>
    </row>
    <row r="438" spans="8:8">
      <c r="H438" s="238"/>
    </row>
    <row r="439" spans="8:8">
      <c r="H439" s="238"/>
    </row>
    <row r="440" spans="8:8">
      <c r="H440" s="238"/>
    </row>
    <row r="441" spans="8:8">
      <c r="H441" s="238"/>
    </row>
    <row r="442" spans="8:8">
      <c r="H442" s="238"/>
    </row>
    <row r="443" spans="8:8">
      <c r="H443" s="238"/>
    </row>
    <row r="444" spans="8:8">
      <c r="H444" s="238"/>
    </row>
    <row r="445" spans="8:8">
      <c r="H445" s="238"/>
    </row>
    <row r="446" spans="8:8">
      <c r="H446" s="238"/>
    </row>
    <row r="447" spans="8:8">
      <c r="H447" s="238"/>
    </row>
    <row r="448" spans="8:8">
      <c r="H448" s="238"/>
    </row>
    <row r="449" spans="8:8">
      <c r="H449" s="238"/>
    </row>
    <row r="450" spans="8:8">
      <c r="H450" s="238"/>
    </row>
    <row r="451" spans="8:8">
      <c r="H451" s="238"/>
    </row>
    <row r="452" spans="8:8">
      <c r="H452" s="238"/>
    </row>
    <row r="453" spans="8:8">
      <c r="H453" s="238"/>
    </row>
    <row r="454" spans="8:8">
      <c r="H454" s="238"/>
    </row>
    <row r="455" spans="8:8">
      <c r="H455" s="238"/>
    </row>
    <row r="456" spans="8:8">
      <c r="H456" s="238"/>
    </row>
    <row r="457" spans="8:8">
      <c r="H457" s="238"/>
    </row>
    <row r="458" spans="8:8">
      <c r="H458" s="238"/>
    </row>
    <row r="459" spans="8:8">
      <c r="H459" s="238"/>
    </row>
    <row r="460" spans="8:8">
      <c r="H460" s="238"/>
    </row>
    <row r="461" spans="8:8">
      <c r="H461" s="238"/>
    </row>
    <row r="462" spans="8:8">
      <c r="H462" s="238"/>
    </row>
    <row r="463" spans="8:8">
      <c r="H463" s="238"/>
    </row>
    <row r="464" spans="8:8">
      <c r="H464" s="238"/>
    </row>
    <row r="465" spans="8:8">
      <c r="H465" s="238"/>
    </row>
    <row r="466" spans="8:8">
      <c r="H466" s="238"/>
    </row>
    <row r="467" spans="8:8">
      <c r="H467" s="238"/>
    </row>
    <row r="468" spans="8:8">
      <c r="H468" s="238"/>
    </row>
    <row r="469" spans="8:8">
      <c r="H469" s="238"/>
    </row>
    <row r="470" spans="8:8">
      <c r="H470" s="238"/>
    </row>
    <row r="471" spans="8:8">
      <c r="H471" s="238"/>
    </row>
    <row r="472" spans="8:8">
      <c r="H472" s="238"/>
    </row>
    <row r="473" spans="8:8">
      <c r="H473" s="238"/>
    </row>
    <row r="474" spans="8:8">
      <c r="H474" s="238"/>
    </row>
    <row r="475" spans="8:8">
      <c r="H475" s="238"/>
    </row>
    <row r="476" spans="8:8">
      <c r="H476" s="238"/>
    </row>
    <row r="477" spans="8:8">
      <c r="H477" s="238"/>
    </row>
    <row r="478" spans="8:8">
      <c r="H478" s="238"/>
    </row>
    <row r="479" spans="8:8">
      <c r="H479" s="238"/>
    </row>
    <row r="480" spans="8:8">
      <c r="H480" s="238"/>
    </row>
    <row r="481" spans="8:8">
      <c r="H481" s="238"/>
    </row>
    <row r="482" spans="8:8">
      <c r="H482" s="238"/>
    </row>
    <row r="483" spans="8:8">
      <c r="H483" s="238"/>
    </row>
    <row r="484" spans="8:8">
      <c r="H484" s="238"/>
    </row>
    <row r="485" spans="8:8">
      <c r="H485" s="238"/>
    </row>
    <row r="486" spans="8:8">
      <c r="H486" s="238"/>
    </row>
    <row r="487" spans="8:8">
      <c r="H487" s="238"/>
    </row>
    <row r="488" spans="8:8">
      <c r="H488" s="238"/>
    </row>
    <row r="489" spans="8:8">
      <c r="H489" s="238"/>
    </row>
    <row r="490" spans="8:8">
      <c r="H490" s="238"/>
    </row>
    <row r="491" spans="8:8">
      <c r="H491" s="238"/>
    </row>
    <row r="492" spans="8:8">
      <c r="H492" s="238"/>
    </row>
    <row r="493" spans="8:8">
      <c r="H493" s="238"/>
    </row>
    <row r="494" spans="8:8">
      <c r="H494" s="238"/>
    </row>
    <row r="495" spans="8:8">
      <c r="H495" s="238"/>
    </row>
    <row r="496" spans="8:8">
      <c r="H496" s="238"/>
    </row>
    <row r="497" spans="8:8">
      <c r="H497" s="238"/>
    </row>
    <row r="498" spans="8:8">
      <c r="H498" s="238"/>
    </row>
    <row r="499" spans="8:8">
      <c r="H499" s="238"/>
    </row>
    <row r="500" spans="8:8">
      <c r="H500" s="238"/>
    </row>
    <row r="501" spans="8:8">
      <c r="H501" s="238"/>
    </row>
    <row r="502" spans="8:8">
      <c r="H502" s="238"/>
    </row>
    <row r="503" spans="8:8">
      <c r="H503" s="238"/>
    </row>
    <row r="504" spans="8:8">
      <c r="H504" s="238"/>
    </row>
    <row r="505" spans="8:8">
      <c r="H505" s="238"/>
    </row>
    <row r="506" spans="8:8">
      <c r="H506" s="238"/>
    </row>
    <row r="507" spans="8:8">
      <c r="H507" s="238"/>
    </row>
    <row r="508" spans="8:8">
      <c r="H508" s="238"/>
    </row>
    <row r="509" spans="8:8">
      <c r="H509" s="238"/>
    </row>
    <row r="510" spans="8:8">
      <c r="H510" s="238"/>
    </row>
    <row r="511" spans="8:8">
      <c r="H511" s="238"/>
    </row>
    <row r="512" spans="8:8">
      <c r="H512" s="238"/>
    </row>
    <row r="513" spans="8:8">
      <c r="H513" s="238"/>
    </row>
    <row r="514" spans="8:8">
      <c r="H514" s="238"/>
    </row>
    <row r="515" spans="8:8">
      <c r="H515" s="238"/>
    </row>
    <row r="516" spans="8:8">
      <c r="H516" s="238"/>
    </row>
    <row r="517" spans="8:8">
      <c r="H517" s="238"/>
    </row>
    <row r="518" spans="8:8">
      <c r="H518" s="238"/>
    </row>
    <row r="519" spans="8:8">
      <c r="H519" s="238"/>
    </row>
    <row r="520" spans="8:8">
      <c r="H520" s="238"/>
    </row>
    <row r="521" spans="8:8">
      <c r="H521" s="238"/>
    </row>
    <row r="522" spans="8:8">
      <c r="H522" s="238"/>
    </row>
    <row r="523" spans="8:8">
      <c r="H523" s="238"/>
    </row>
    <row r="524" spans="8:8">
      <c r="H524" s="238"/>
    </row>
    <row r="525" spans="8:8">
      <c r="H525" s="238"/>
    </row>
    <row r="526" spans="8:8">
      <c r="H526" s="238"/>
    </row>
    <row r="527" spans="8:8">
      <c r="H527" s="238"/>
    </row>
    <row r="528" spans="8:8">
      <c r="H528" s="238"/>
    </row>
    <row r="529" spans="8:8">
      <c r="H529" s="238"/>
    </row>
    <row r="530" spans="8:8">
      <c r="H530" s="238"/>
    </row>
    <row r="531" spans="8:8">
      <c r="H531" s="238"/>
    </row>
    <row r="532" spans="8:8">
      <c r="H532" s="238"/>
    </row>
    <row r="533" spans="8:8">
      <c r="H533" s="238"/>
    </row>
    <row r="534" spans="8:8">
      <c r="H534" s="238"/>
    </row>
    <row r="535" spans="8:8">
      <c r="H535" s="238"/>
    </row>
    <row r="536" spans="8:8">
      <c r="H536" s="238"/>
    </row>
    <row r="537" spans="8:8">
      <c r="H537" s="238"/>
    </row>
    <row r="538" spans="8:8">
      <c r="H538" s="238"/>
    </row>
    <row r="539" spans="8:8">
      <c r="H539" s="238"/>
    </row>
    <row r="540" spans="8:8">
      <c r="H540" s="238"/>
    </row>
    <row r="541" spans="8:8">
      <c r="H541" s="238"/>
    </row>
    <row r="542" spans="8:8">
      <c r="H542" s="238"/>
    </row>
    <row r="543" spans="8:8">
      <c r="H543" s="238"/>
    </row>
    <row r="544" spans="8:8">
      <c r="H544" s="238"/>
    </row>
    <row r="545" spans="8:8">
      <c r="H545" s="238"/>
    </row>
    <row r="546" spans="8:8">
      <c r="H546" s="238"/>
    </row>
    <row r="547" spans="8:8">
      <c r="H547" s="238"/>
    </row>
    <row r="548" spans="8:8">
      <c r="H548" s="238"/>
    </row>
    <row r="549" spans="8:8">
      <c r="H549" s="238"/>
    </row>
    <row r="550" spans="8:8">
      <c r="H550" s="238"/>
    </row>
    <row r="551" spans="8:8">
      <c r="H551" s="238"/>
    </row>
    <row r="552" spans="8:8">
      <c r="H552" s="238"/>
    </row>
    <row r="553" spans="8:8">
      <c r="H553" s="238"/>
    </row>
    <row r="554" spans="8:8">
      <c r="H554" s="238"/>
    </row>
    <row r="555" spans="8:8">
      <c r="H555" s="238"/>
    </row>
    <row r="556" spans="8:8">
      <c r="H556" s="238"/>
    </row>
    <row r="557" spans="8:8">
      <c r="H557" s="238"/>
    </row>
    <row r="558" spans="8:8">
      <c r="H558" s="238"/>
    </row>
    <row r="559" spans="8:8">
      <c r="H559" s="238"/>
    </row>
    <row r="560" spans="8:8">
      <c r="H560" s="238"/>
    </row>
    <row r="561" spans="8:8">
      <c r="H561" s="238"/>
    </row>
    <row r="562" spans="8:8">
      <c r="H562" s="238"/>
    </row>
    <row r="563" spans="8:8">
      <c r="H563" s="238"/>
    </row>
    <row r="564" spans="8:8">
      <c r="H564" s="238"/>
    </row>
    <row r="565" spans="8:8">
      <c r="H565" s="238"/>
    </row>
    <row r="566" spans="8:8">
      <c r="H566" s="238"/>
    </row>
    <row r="567" spans="8:8">
      <c r="H567" s="238"/>
    </row>
    <row r="568" spans="8:8">
      <c r="H568" s="238"/>
    </row>
    <row r="569" spans="8:8">
      <c r="H569" s="238"/>
    </row>
    <row r="570" spans="8:8">
      <c r="H570" s="238"/>
    </row>
    <row r="571" spans="8:8">
      <c r="H571" s="238"/>
    </row>
    <row r="572" spans="8:8">
      <c r="H572" s="238"/>
    </row>
    <row r="573" spans="8:8">
      <c r="H573" s="238"/>
    </row>
    <row r="574" spans="8:8">
      <c r="H574" s="238"/>
    </row>
    <row r="575" spans="8:8">
      <c r="H575" s="238"/>
    </row>
    <row r="576" spans="8:8">
      <c r="H576" s="238"/>
    </row>
    <row r="577" spans="8:8">
      <c r="H577" s="238"/>
    </row>
    <row r="578" spans="8:8">
      <c r="H578" s="238"/>
    </row>
    <row r="579" spans="8:8">
      <c r="H579" s="238"/>
    </row>
    <row r="580" spans="8:8">
      <c r="H580" s="238"/>
    </row>
    <row r="581" spans="8:8">
      <c r="H581" s="238"/>
    </row>
    <row r="582" spans="8:8">
      <c r="H582" s="238"/>
    </row>
    <row r="583" spans="8:8">
      <c r="H583" s="238"/>
    </row>
    <row r="584" spans="8:8">
      <c r="H584" s="238"/>
    </row>
    <row r="585" spans="8:8">
      <c r="H585" s="238"/>
    </row>
    <row r="586" spans="8:8">
      <c r="H586" s="238"/>
    </row>
    <row r="587" spans="8:8">
      <c r="H587" s="238"/>
    </row>
    <row r="588" spans="8:8">
      <c r="H588" s="238"/>
    </row>
    <row r="589" spans="8:8">
      <c r="H589" s="238"/>
    </row>
    <row r="590" spans="8:8">
      <c r="H590" s="238"/>
    </row>
    <row r="591" spans="8:8">
      <c r="H591" s="238"/>
    </row>
    <row r="592" spans="8:8">
      <c r="H592" s="238"/>
    </row>
    <row r="593" spans="8:8">
      <c r="H593" s="238"/>
    </row>
    <row r="594" spans="8:8">
      <c r="H594" s="238"/>
    </row>
    <row r="595" spans="8:8">
      <c r="H595" s="238"/>
    </row>
    <row r="596" spans="8:8">
      <c r="H596" s="238"/>
    </row>
    <row r="597" spans="8:8">
      <c r="H597" s="238"/>
    </row>
    <row r="598" spans="8:8">
      <c r="H598" s="238"/>
    </row>
    <row r="599" spans="8:8">
      <c r="H599" s="238"/>
    </row>
    <row r="600" spans="8:8">
      <c r="H600" s="238"/>
    </row>
    <row r="601" spans="8:8">
      <c r="H601" s="238"/>
    </row>
    <row r="602" spans="8:8">
      <c r="H602" s="238"/>
    </row>
    <row r="603" spans="8:8">
      <c r="H603" s="238"/>
    </row>
    <row r="604" spans="8:8">
      <c r="H604" s="238"/>
    </row>
    <row r="605" spans="8:8">
      <c r="H605" s="238"/>
    </row>
    <row r="606" spans="8:8">
      <c r="H606" s="238"/>
    </row>
    <row r="607" spans="8:8">
      <c r="H607" s="238"/>
    </row>
    <row r="608" spans="8:8">
      <c r="H608" s="238"/>
    </row>
    <row r="609" spans="8:8">
      <c r="H609" s="238"/>
    </row>
    <row r="610" spans="8:8">
      <c r="H610" s="238"/>
    </row>
    <row r="611" spans="8:8">
      <c r="H611" s="238"/>
    </row>
    <row r="612" spans="8:8">
      <c r="H612" s="238"/>
    </row>
    <row r="613" spans="8:8">
      <c r="H613" s="238"/>
    </row>
    <row r="614" spans="8:8">
      <c r="H614" s="238"/>
    </row>
    <row r="615" spans="8:8">
      <c r="H615" s="238"/>
    </row>
    <row r="616" spans="8:8">
      <c r="H616" s="238"/>
    </row>
    <row r="617" spans="8:8">
      <c r="H617" s="238"/>
    </row>
    <row r="618" spans="8:8">
      <c r="H618" s="238"/>
    </row>
    <row r="619" spans="8:8">
      <c r="H619" s="238"/>
    </row>
    <row r="620" spans="8:8">
      <c r="H620" s="238"/>
    </row>
    <row r="621" spans="8:8">
      <c r="H621" s="238"/>
    </row>
    <row r="622" spans="8:8">
      <c r="H622" s="238"/>
    </row>
    <row r="623" spans="8:8">
      <c r="H623" s="238"/>
    </row>
    <row r="624" spans="8:8">
      <c r="H624" s="238"/>
    </row>
    <row r="625" spans="8:8">
      <c r="H625" s="238"/>
    </row>
    <row r="626" spans="8:8">
      <c r="H626" s="238"/>
    </row>
    <row r="627" spans="8:8">
      <c r="H627" s="238"/>
    </row>
    <row r="628" spans="8:8">
      <c r="H628" s="238"/>
    </row>
    <row r="629" spans="8:8">
      <c r="H629" s="238"/>
    </row>
    <row r="630" spans="8:8">
      <c r="H630" s="238"/>
    </row>
    <row r="631" spans="8:8">
      <c r="H631" s="238"/>
    </row>
    <row r="632" spans="8:8">
      <c r="H632" s="238"/>
    </row>
    <row r="633" spans="8:8">
      <c r="H633" s="238"/>
    </row>
    <row r="634" spans="8:8">
      <c r="H634" s="238"/>
    </row>
    <row r="635" spans="8:8">
      <c r="H635" s="238"/>
    </row>
    <row r="636" spans="8:8">
      <c r="H636" s="238"/>
    </row>
    <row r="637" spans="8:8">
      <c r="H637" s="238"/>
    </row>
    <row r="638" spans="8:8">
      <c r="H638" s="238"/>
    </row>
    <row r="639" spans="8:8">
      <c r="H639" s="238"/>
    </row>
    <row r="640" spans="8:8">
      <c r="H640" s="238"/>
    </row>
    <row r="641" spans="8:8">
      <c r="H641" s="238"/>
    </row>
    <row r="642" spans="8:8">
      <c r="H642" s="238"/>
    </row>
    <row r="643" spans="8:8">
      <c r="H643" s="238"/>
    </row>
    <row r="644" spans="8:8">
      <c r="H644" s="238"/>
    </row>
    <row r="645" spans="8:8">
      <c r="H645" s="238"/>
    </row>
    <row r="646" spans="8:8">
      <c r="H646" s="238"/>
    </row>
    <row r="647" spans="8:8">
      <c r="H647" s="238"/>
    </row>
    <row r="648" spans="8:8">
      <c r="H648" s="238"/>
    </row>
    <row r="649" spans="8:8">
      <c r="H649" s="238"/>
    </row>
    <row r="650" spans="8:8">
      <c r="H650" s="238"/>
    </row>
    <row r="651" spans="8:8">
      <c r="H651" s="238"/>
    </row>
    <row r="652" spans="8:8">
      <c r="H652" s="238"/>
    </row>
    <row r="653" spans="8:8">
      <c r="H653" s="238"/>
    </row>
    <row r="654" spans="8:8">
      <c r="H654" s="238"/>
    </row>
    <row r="655" spans="8:8">
      <c r="H655" s="238"/>
    </row>
    <row r="656" spans="8:8">
      <c r="H656" s="238"/>
    </row>
    <row r="657" spans="8:8">
      <c r="H657" s="238"/>
    </row>
    <row r="658" spans="8:8">
      <c r="H658" s="238"/>
    </row>
    <row r="659" spans="8:8">
      <c r="H659" s="238"/>
    </row>
    <row r="660" spans="8:8">
      <c r="H660" s="238"/>
    </row>
    <row r="661" spans="8:8">
      <c r="H661" s="238"/>
    </row>
    <row r="662" spans="8:8">
      <c r="H662" s="238"/>
    </row>
    <row r="663" spans="8:8">
      <c r="H663" s="238"/>
    </row>
    <row r="664" spans="8:8">
      <c r="H664" s="238"/>
    </row>
    <row r="665" spans="8:8">
      <c r="H665" s="238"/>
    </row>
    <row r="666" spans="8:8">
      <c r="H666" s="238"/>
    </row>
    <row r="667" spans="8:8">
      <c r="H667" s="238"/>
    </row>
    <row r="668" spans="8:8">
      <c r="H668" s="238"/>
    </row>
    <row r="669" spans="8:8">
      <c r="H669" s="238"/>
    </row>
    <row r="670" spans="8:8">
      <c r="H670" s="238"/>
    </row>
    <row r="671" spans="8:8">
      <c r="H671" s="238"/>
    </row>
    <row r="672" spans="8:8">
      <c r="H672" s="238"/>
    </row>
    <row r="673" spans="8:8">
      <c r="H673" s="238"/>
    </row>
    <row r="674" spans="8:8">
      <c r="H674" s="238"/>
    </row>
    <row r="675" spans="8:8">
      <c r="H675" s="238"/>
    </row>
    <row r="676" spans="8:8">
      <c r="H676" s="238"/>
    </row>
    <row r="677" spans="8:8">
      <c r="H677" s="238"/>
    </row>
    <row r="678" spans="8:8">
      <c r="H678" s="238"/>
    </row>
    <row r="679" spans="8:8">
      <c r="H679" s="238"/>
    </row>
    <row r="680" spans="8:8">
      <c r="H680" s="238"/>
    </row>
    <row r="681" spans="8:8">
      <c r="H681" s="238"/>
    </row>
    <row r="682" spans="8:8">
      <c r="H682" s="238"/>
    </row>
    <row r="683" spans="8:8">
      <c r="H683" s="238"/>
    </row>
    <row r="684" spans="8:8">
      <c r="H684" s="238"/>
    </row>
    <row r="685" spans="8:8">
      <c r="H685" s="238"/>
    </row>
    <row r="686" spans="8:8">
      <c r="H686" s="238"/>
    </row>
    <row r="687" spans="8:8">
      <c r="H687" s="238"/>
    </row>
    <row r="688" spans="8:8">
      <c r="H688" s="238"/>
    </row>
    <row r="689" spans="8:8">
      <c r="H689" s="238"/>
    </row>
    <row r="690" spans="8:8">
      <c r="H690" s="238"/>
    </row>
    <row r="691" spans="8:8">
      <c r="H691" s="238"/>
    </row>
    <row r="692" spans="8:8">
      <c r="H692" s="238"/>
    </row>
    <row r="693" spans="8:8">
      <c r="H693" s="238"/>
    </row>
    <row r="694" spans="8:8">
      <c r="H694" s="238"/>
    </row>
    <row r="695" spans="8:8">
      <c r="H695" s="238"/>
    </row>
    <row r="696" spans="8:8">
      <c r="H696" s="238"/>
    </row>
    <row r="697" spans="8:8">
      <c r="H697" s="238"/>
    </row>
    <row r="698" spans="8:8">
      <c r="H698" s="238"/>
    </row>
    <row r="699" spans="8:8">
      <c r="H699" s="238"/>
    </row>
    <row r="700" spans="8:8">
      <c r="H700" s="238"/>
    </row>
    <row r="701" spans="8:8">
      <c r="H701" s="238"/>
    </row>
    <row r="702" spans="8:8">
      <c r="H702" s="238"/>
    </row>
    <row r="703" spans="8:8">
      <c r="H703" s="238"/>
    </row>
    <row r="704" spans="8:8">
      <c r="H704" s="238"/>
    </row>
    <row r="705" spans="8:8">
      <c r="H705" s="238"/>
    </row>
    <row r="706" spans="8:8">
      <c r="H706" s="238"/>
    </row>
    <row r="707" spans="8:8">
      <c r="H707" s="238"/>
    </row>
    <row r="708" spans="8:8">
      <c r="H708" s="238"/>
    </row>
    <row r="709" spans="8:8">
      <c r="H709" s="238"/>
    </row>
    <row r="710" spans="8:8">
      <c r="H710" s="238"/>
    </row>
    <row r="711" spans="8:8">
      <c r="H711" s="238"/>
    </row>
    <row r="712" spans="8:8">
      <c r="H712" s="238"/>
    </row>
    <row r="713" spans="8:8">
      <c r="H713" s="238"/>
    </row>
    <row r="714" spans="8:8">
      <c r="H714" s="238"/>
    </row>
    <row r="715" spans="8:8">
      <c r="H715" s="238"/>
    </row>
    <row r="716" spans="8:8">
      <c r="H716" s="238"/>
    </row>
    <row r="717" spans="8:8">
      <c r="H717" s="238"/>
    </row>
    <row r="718" spans="8:8">
      <c r="H718" s="238"/>
    </row>
    <row r="719" spans="8:8">
      <c r="H719" s="238"/>
    </row>
    <row r="720" spans="8:8">
      <c r="H720" s="238"/>
    </row>
    <row r="721" spans="8:8">
      <c r="H721" s="238"/>
    </row>
    <row r="722" spans="8:8">
      <c r="H722" s="238"/>
    </row>
    <row r="723" spans="8:8">
      <c r="H723" s="238"/>
    </row>
    <row r="724" spans="8:8">
      <c r="H724" s="238"/>
    </row>
    <row r="725" spans="8:8">
      <c r="H725" s="238"/>
    </row>
    <row r="726" spans="8:8">
      <c r="H726" s="238"/>
    </row>
    <row r="727" spans="8:8">
      <c r="H727" s="238"/>
    </row>
    <row r="728" spans="8:8">
      <c r="H728" s="238"/>
    </row>
    <row r="729" spans="8:8">
      <c r="H729" s="238"/>
    </row>
    <row r="730" spans="8:8">
      <c r="H730" s="238"/>
    </row>
    <row r="731" spans="8:8">
      <c r="H731" s="238"/>
    </row>
    <row r="732" spans="8:8">
      <c r="H732" s="238"/>
    </row>
    <row r="733" spans="8:8">
      <c r="H733" s="238"/>
    </row>
    <row r="734" spans="8:8">
      <c r="H734" s="238"/>
    </row>
    <row r="735" spans="8:8">
      <c r="H735" s="238"/>
    </row>
    <row r="736" spans="8:8">
      <c r="H736" s="238"/>
    </row>
    <row r="737" spans="8:8">
      <c r="H737" s="238"/>
    </row>
    <row r="738" spans="8:8">
      <c r="H738" s="238"/>
    </row>
    <row r="739" spans="8:8">
      <c r="H739" s="238"/>
    </row>
    <row r="740" spans="8:8">
      <c r="H740" s="238"/>
    </row>
    <row r="741" spans="8:8">
      <c r="H741" s="238"/>
    </row>
    <row r="742" spans="8:8">
      <c r="H742" s="238"/>
    </row>
    <row r="743" spans="8:8">
      <c r="H743" s="238"/>
    </row>
    <row r="744" spans="8:8">
      <c r="H744" s="238"/>
    </row>
    <row r="745" spans="8:8">
      <c r="H745" s="238"/>
    </row>
    <row r="746" spans="8:8">
      <c r="H746" s="238"/>
    </row>
    <row r="747" spans="8:8">
      <c r="H747" s="238"/>
    </row>
    <row r="748" spans="8:8">
      <c r="H748" s="238"/>
    </row>
    <row r="749" spans="8:8">
      <c r="H749" s="238"/>
    </row>
    <row r="750" spans="8:8">
      <c r="H750" s="238"/>
    </row>
    <row r="751" spans="8:8">
      <c r="H751" s="238"/>
    </row>
    <row r="752" spans="8:8">
      <c r="H752" s="238"/>
    </row>
    <row r="753" spans="8:8">
      <c r="H753" s="238"/>
    </row>
    <row r="754" spans="8:8">
      <c r="H754" s="238"/>
    </row>
    <row r="755" spans="8:8">
      <c r="H755" s="238"/>
    </row>
    <row r="756" spans="8:8">
      <c r="H756" s="238"/>
    </row>
    <row r="757" spans="8:8">
      <c r="H757" s="238"/>
    </row>
    <row r="758" spans="8:8">
      <c r="H758" s="238"/>
    </row>
    <row r="759" spans="8:8">
      <c r="H759" s="238"/>
    </row>
    <row r="760" spans="8:8">
      <c r="H760" s="238"/>
    </row>
    <row r="761" spans="8:8">
      <c r="H761" s="238"/>
    </row>
    <row r="762" spans="8:8">
      <c r="H762" s="238"/>
    </row>
    <row r="763" spans="8:8">
      <c r="H763" s="238"/>
    </row>
    <row r="764" spans="8:8">
      <c r="H764" s="238"/>
    </row>
    <row r="765" spans="8:8">
      <c r="H765" s="238"/>
    </row>
    <row r="766" spans="8:8">
      <c r="H766" s="238"/>
    </row>
    <row r="767" spans="8:8">
      <c r="H767" s="238"/>
    </row>
    <row r="768" spans="8:8">
      <c r="H768" s="238"/>
    </row>
    <row r="769" spans="8:8">
      <c r="H769" s="238"/>
    </row>
    <row r="770" spans="8:8">
      <c r="H770" s="238"/>
    </row>
    <row r="771" spans="8:8">
      <c r="H771" s="238"/>
    </row>
    <row r="772" spans="8:8">
      <c r="H772" s="238"/>
    </row>
    <row r="773" spans="8:8">
      <c r="H773" s="238"/>
    </row>
    <row r="774" spans="8:8">
      <c r="H774" s="238"/>
    </row>
    <row r="775" spans="8:8">
      <c r="H775" s="238"/>
    </row>
    <row r="776" spans="8:8">
      <c r="H776" s="238"/>
    </row>
    <row r="777" spans="8:8">
      <c r="H777" s="238"/>
    </row>
    <row r="778" spans="8:8">
      <c r="H778" s="238"/>
    </row>
    <row r="779" spans="8:8">
      <c r="H779" s="238"/>
    </row>
    <row r="780" spans="8:8">
      <c r="H780" s="238"/>
    </row>
    <row r="781" spans="8:8">
      <c r="H781" s="238"/>
    </row>
    <row r="782" spans="8:8">
      <c r="H782" s="238"/>
    </row>
    <row r="783" spans="8:8">
      <c r="H783" s="238"/>
    </row>
    <row r="784" spans="8:8">
      <c r="H784" s="238"/>
    </row>
    <row r="785" spans="8:8">
      <c r="H785" s="238"/>
    </row>
    <row r="786" spans="8:8">
      <c r="H786" s="238"/>
    </row>
    <row r="787" spans="8:8">
      <c r="H787" s="238"/>
    </row>
    <row r="788" spans="8:8">
      <c r="H788" s="238"/>
    </row>
    <row r="789" spans="8:8">
      <c r="H789" s="238"/>
    </row>
    <row r="790" spans="8:8">
      <c r="H790" s="238"/>
    </row>
    <row r="791" spans="8:8">
      <c r="H791" s="238"/>
    </row>
    <row r="792" spans="8:8">
      <c r="H792" s="238"/>
    </row>
    <row r="793" spans="8:8">
      <c r="H793" s="238"/>
    </row>
    <row r="794" spans="8:8">
      <c r="H794" s="238"/>
    </row>
    <row r="795" spans="8:8">
      <c r="H795" s="238"/>
    </row>
    <row r="796" spans="8:8">
      <c r="H796" s="238"/>
    </row>
    <row r="797" spans="8:8">
      <c r="H797" s="238"/>
    </row>
    <row r="798" spans="8:8">
      <c r="H798" s="238"/>
    </row>
    <row r="799" spans="8:8">
      <c r="H799" s="238"/>
    </row>
    <row r="800" spans="8:8">
      <c r="H800" s="238"/>
    </row>
    <row r="801" spans="8:8">
      <c r="H801" s="238"/>
    </row>
    <row r="802" spans="8:8">
      <c r="H802" s="238"/>
    </row>
    <row r="803" spans="8:8">
      <c r="H803" s="238"/>
    </row>
    <row r="804" spans="8:8">
      <c r="H804" s="238"/>
    </row>
    <row r="805" spans="8:8">
      <c r="H805" s="238"/>
    </row>
    <row r="806" spans="8:8">
      <c r="H806" s="238"/>
    </row>
    <row r="807" spans="8:8">
      <c r="H807" s="238"/>
    </row>
    <row r="808" spans="8:8">
      <c r="H808" s="238"/>
    </row>
    <row r="809" spans="8:8">
      <c r="H809" s="238"/>
    </row>
    <row r="810" spans="8:8">
      <c r="H810" s="238"/>
    </row>
    <row r="811" spans="8:8">
      <c r="H811" s="238"/>
    </row>
    <row r="812" spans="8:8">
      <c r="H812" s="238"/>
    </row>
    <row r="813" spans="8:8">
      <c r="H813" s="238"/>
    </row>
    <row r="814" spans="8:8">
      <c r="H814" s="238"/>
    </row>
    <row r="815" spans="8:8">
      <c r="H815" s="238"/>
    </row>
    <row r="816" spans="8:8">
      <c r="H816" s="238"/>
    </row>
    <row r="817" spans="8:8">
      <c r="H817" s="238"/>
    </row>
    <row r="818" spans="8:8">
      <c r="H818" s="238"/>
    </row>
    <row r="819" spans="8:8">
      <c r="H819" s="238"/>
    </row>
    <row r="820" spans="8:8">
      <c r="H820" s="238"/>
    </row>
    <row r="821" spans="8:8">
      <c r="H821" s="238"/>
    </row>
    <row r="822" spans="8:8">
      <c r="H822" s="238"/>
    </row>
    <row r="823" spans="8:8">
      <c r="H823" s="238"/>
    </row>
    <row r="824" spans="8:8">
      <c r="H824" s="238"/>
    </row>
    <row r="825" spans="8:8">
      <c r="H825" s="238"/>
    </row>
    <row r="826" spans="8:8">
      <c r="H826" s="238"/>
    </row>
    <row r="827" spans="8:8">
      <c r="H827" s="238"/>
    </row>
    <row r="828" spans="8:8">
      <c r="H828" s="238"/>
    </row>
    <row r="829" spans="8:8">
      <c r="H829" s="238"/>
    </row>
    <row r="830" spans="8:8">
      <c r="H830" s="238"/>
    </row>
    <row r="831" spans="8:8">
      <c r="H831" s="238"/>
    </row>
    <row r="832" spans="8:8">
      <c r="H832" s="238"/>
    </row>
    <row r="833" spans="8:8">
      <c r="H833" s="238"/>
    </row>
    <row r="834" spans="8:8">
      <c r="H834" s="238"/>
    </row>
    <row r="835" spans="8:8">
      <c r="H835" s="238"/>
    </row>
    <row r="836" spans="8:8">
      <c r="H836" s="238"/>
    </row>
    <row r="837" spans="8:8">
      <c r="H837" s="238"/>
    </row>
    <row r="838" spans="8:8">
      <c r="H838" s="238"/>
    </row>
    <row r="839" spans="8:8">
      <c r="H839" s="238"/>
    </row>
    <row r="840" spans="8:8">
      <c r="H840" s="238"/>
    </row>
    <row r="841" spans="8:8">
      <c r="H841" s="238"/>
    </row>
    <row r="842" spans="8:8">
      <c r="H842" s="238"/>
    </row>
    <row r="843" spans="8:8">
      <c r="H843" s="238"/>
    </row>
    <row r="844" spans="8:8">
      <c r="H844" s="238"/>
    </row>
    <row r="845" spans="8:8">
      <c r="H845" s="238"/>
    </row>
    <row r="846" spans="8:8">
      <c r="H846" s="238"/>
    </row>
    <row r="847" spans="8:8">
      <c r="H847" s="238"/>
    </row>
    <row r="848" spans="8:8">
      <c r="H848" s="238"/>
    </row>
    <row r="849" spans="8:8">
      <c r="H849" s="238"/>
    </row>
    <row r="850" spans="8:8">
      <c r="H850" s="238"/>
    </row>
    <row r="851" spans="8:8">
      <c r="H851" s="238"/>
    </row>
    <row r="852" spans="8:8">
      <c r="H852" s="238"/>
    </row>
    <row r="853" spans="8:8">
      <c r="H853" s="238"/>
    </row>
    <row r="854" spans="8:8">
      <c r="H854" s="238"/>
    </row>
    <row r="855" spans="8:8">
      <c r="H855" s="238"/>
    </row>
    <row r="856" spans="8:8">
      <c r="H856" s="238"/>
    </row>
    <row r="857" spans="8:8">
      <c r="H857" s="238"/>
    </row>
    <row r="858" spans="8:8">
      <c r="H858" s="238"/>
    </row>
    <row r="859" spans="8:8">
      <c r="H859" s="238"/>
    </row>
    <row r="860" spans="8:8">
      <c r="H860" s="238"/>
    </row>
    <row r="861" spans="8:8">
      <c r="H861" s="238"/>
    </row>
    <row r="862" spans="8:8">
      <c r="H862" s="238"/>
    </row>
    <row r="863" spans="8:8">
      <c r="H863" s="238"/>
    </row>
    <row r="864" spans="8:8">
      <c r="H864" s="238"/>
    </row>
    <row r="865" spans="8:8">
      <c r="H865" s="238"/>
    </row>
    <row r="866" spans="8:8">
      <c r="H866" s="238"/>
    </row>
    <row r="867" spans="8:8">
      <c r="H867" s="238"/>
    </row>
    <row r="868" spans="8:8">
      <c r="H868" s="238"/>
    </row>
    <row r="869" spans="8:8">
      <c r="H869" s="238"/>
    </row>
    <row r="870" spans="8:8">
      <c r="H870" s="238"/>
    </row>
    <row r="871" spans="8:8">
      <c r="H871" s="238"/>
    </row>
    <row r="872" spans="8:8">
      <c r="H872" s="238"/>
    </row>
    <row r="873" spans="8:8">
      <c r="H873" s="238"/>
    </row>
    <row r="874" spans="8:8">
      <c r="H874" s="238"/>
    </row>
    <row r="875" spans="8:8">
      <c r="H875" s="238"/>
    </row>
    <row r="876" spans="8:8">
      <c r="H876" s="238"/>
    </row>
    <row r="877" spans="8:8">
      <c r="H877" s="238"/>
    </row>
    <row r="878" spans="8:8">
      <c r="H878" s="238"/>
    </row>
    <row r="879" spans="8:8">
      <c r="H879" s="238"/>
    </row>
    <row r="880" spans="8:8">
      <c r="H880" s="238"/>
    </row>
    <row r="881" spans="8:8">
      <c r="H881" s="238"/>
    </row>
    <row r="882" spans="8:8">
      <c r="H882" s="238"/>
    </row>
    <row r="883" spans="8:8">
      <c r="H883" s="238"/>
    </row>
    <row r="884" spans="8:8">
      <c r="H884" s="238"/>
    </row>
    <row r="885" spans="8:8">
      <c r="H885" s="238"/>
    </row>
    <row r="886" spans="8:8">
      <c r="H886" s="238"/>
    </row>
    <row r="887" spans="8:8">
      <c r="H887" s="238"/>
    </row>
    <row r="888" spans="8:8">
      <c r="H888" s="238"/>
    </row>
    <row r="889" spans="8:8">
      <c r="H889" s="238"/>
    </row>
    <row r="890" spans="8:8">
      <c r="H890" s="238"/>
    </row>
    <row r="891" spans="8:8">
      <c r="H891" s="238"/>
    </row>
    <row r="892" spans="8:8">
      <c r="H892" s="238"/>
    </row>
    <row r="893" spans="8:8">
      <c r="H893" s="238"/>
    </row>
    <row r="894" spans="8:8">
      <c r="H894" s="238"/>
    </row>
    <row r="895" spans="8:8">
      <c r="H895" s="238"/>
    </row>
    <row r="896" spans="8:8">
      <c r="H896" s="238"/>
    </row>
    <row r="897" spans="8:8">
      <c r="H897" s="238"/>
    </row>
    <row r="898" spans="8:8">
      <c r="H898" s="238"/>
    </row>
    <row r="899" spans="8:8">
      <c r="H899" s="238"/>
    </row>
    <row r="900" spans="8:8">
      <c r="H900" s="238"/>
    </row>
    <row r="901" spans="8:8">
      <c r="H901" s="238"/>
    </row>
    <row r="902" spans="8:8">
      <c r="H902" s="238"/>
    </row>
    <row r="903" spans="8:8">
      <c r="H903" s="238"/>
    </row>
    <row r="904" spans="8:8">
      <c r="H904" s="238"/>
    </row>
    <row r="905" spans="8:8">
      <c r="H905" s="238"/>
    </row>
    <row r="906" spans="8:8">
      <c r="H906" s="238"/>
    </row>
    <row r="907" spans="8:8">
      <c r="H907" s="238"/>
    </row>
    <row r="908" spans="8:8">
      <c r="H908" s="238"/>
    </row>
    <row r="909" spans="8:8">
      <c r="H909" s="238"/>
    </row>
    <row r="910" spans="8:8">
      <c r="H910" s="238"/>
    </row>
    <row r="911" spans="8:8">
      <c r="H911" s="238"/>
    </row>
    <row r="912" spans="8:8">
      <c r="H912" s="238"/>
    </row>
    <row r="913" spans="8:8">
      <c r="H913" s="238"/>
    </row>
    <row r="914" spans="8:8">
      <c r="H914" s="238"/>
    </row>
    <row r="915" spans="8:8">
      <c r="H915" s="238"/>
    </row>
    <row r="916" spans="8:8">
      <c r="H916" s="238"/>
    </row>
    <row r="917" spans="8:8">
      <c r="H917" s="238"/>
    </row>
    <row r="918" spans="8:8">
      <c r="H918" s="238"/>
    </row>
    <row r="919" spans="8:8">
      <c r="H919" s="238"/>
    </row>
    <row r="920" spans="8:8">
      <c r="H920" s="238"/>
    </row>
    <row r="921" spans="8:8">
      <c r="H921" s="238"/>
    </row>
    <row r="922" spans="8:8">
      <c r="H922" s="238"/>
    </row>
    <row r="923" spans="8:8">
      <c r="H923" s="238"/>
    </row>
    <row r="924" spans="8:8">
      <c r="H924" s="238"/>
    </row>
    <row r="925" spans="8:8">
      <c r="H925" s="238"/>
    </row>
    <row r="926" spans="8:8">
      <c r="H926" s="238"/>
    </row>
    <row r="927" spans="8:8">
      <c r="H927" s="238"/>
    </row>
    <row r="928" spans="8:8">
      <c r="H928" s="238"/>
    </row>
    <row r="929" spans="8:8">
      <c r="H929" s="238"/>
    </row>
    <row r="930" spans="8:8">
      <c r="H930" s="238"/>
    </row>
    <row r="931" spans="8:8">
      <c r="H931" s="238"/>
    </row>
    <row r="932" spans="8:8">
      <c r="H932" s="238"/>
    </row>
    <row r="933" spans="8:8">
      <c r="H933" s="238"/>
    </row>
    <row r="934" spans="8:8">
      <c r="H934" s="238"/>
    </row>
    <row r="935" spans="8:8">
      <c r="H935" s="238"/>
    </row>
    <row r="936" spans="8:8">
      <c r="H936" s="238"/>
    </row>
    <row r="937" spans="8:8">
      <c r="H937" s="238"/>
    </row>
    <row r="938" spans="8:8">
      <c r="H938" s="238"/>
    </row>
    <row r="939" spans="8:8">
      <c r="H939" s="238"/>
    </row>
    <row r="940" spans="8:8">
      <c r="H940" s="238"/>
    </row>
    <row r="941" spans="8:8">
      <c r="H941" s="238"/>
    </row>
    <row r="942" spans="8:8">
      <c r="H942" s="238"/>
    </row>
    <row r="943" spans="8:8">
      <c r="H943" s="238"/>
    </row>
    <row r="944" spans="8:8">
      <c r="H944" s="238"/>
    </row>
    <row r="945" spans="8:8">
      <c r="H945" s="238"/>
    </row>
    <row r="946" spans="8:8">
      <c r="H946" s="238"/>
    </row>
    <row r="947" spans="8:8">
      <c r="H947" s="238"/>
    </row>
    <row r="948" spans="8:8">
      <c r="H948" s="238"/>
    </row>
    <row r="949" spans="8:8">
      <c r="H949" s="238"/>
    </row>
    <row r="950" spans="8:8">
      <c r="H950" s="238"/>
    </row>
    <row r="951" spans="8:8">
      <c r="H951" s="238"/>
    </row>
    <row r="952" spans="8:8">
      <c r="H952" s="238"/>
    </row>
    <row r="953" spans="8:8">
      <c r="H953" s="238"/>
    </row>
    <row r="954" spans="8:8">
      <c r="H954" s="238"/>
    </row>
    <row r="955" spans="8:8">
      <c r="H955" s="238"/>
    </row>
    <row r="956" spans="8:8">
      <c r="H956" s="238"/>
    </row>
    <row r="957" spans="8:8">
      <c r="H957" s="238"/>
    </row>
    <row r="958" spans="8:8">
      <c r="H958" s="238"/>
    </row>
    <row r="959" spans="8:8">
      <c r="H959" s="238"/>
    </row>
    <row r="960" spans="8:8">
      <c r="H960" s="238"/>
    </row>
    <row r="961" spans="8:8">
      <c r="H961" s="238"/>
    </row>
    <row r="962" spans="8:8">
      <c r="H962" s="238"/>
    </row>
    <row r="963" spans="8:8">
      <c r="H963" s="238"/>
    </row>
    <row r="964" spans="8:8">
      <c r="H964" s="238"/>
    </row>
    <row r="965" spans="8:8">
      <c r="H965" s="238"/>
    </row>
    <row r="966" spans="8:8">
      <c r="H966" s="238"/>
    </row>
    <row r="967" spans="8:8">
      <c r="H967" s="238"/>
    </row>
    <row r="968" spans="8:8">
      <c r="H968" s="238"/>
    </row>
    <row r="969" spans="8:8">
      <c r="H969" s="238"/>
    </row>
    <row r="970" spans="8:8">
      <c r="H970" s="238"/>
    </row>
    <row r="971" spans="8:8">
      <c r="H971" s="238"/>
    </row>
    <row r="972" spans="8:8">
      <c r="H972" s="238"/>
    </row>
    <row r="973" spans="8:8">
      <c r="H973" s="238"/>
    </row>
    <row r="974" spans="8:8">
      <c r="H974" s="238"/>
    </row>
    <row r="975" spans="8:8">
      <c r="H975" s="238"/>
    </row>
    <row r="976" spans="8:8">
      <c r="H976" s="238"/>
    </row>
    <row r="977" spans="8:8">
      <c r="H977" s="238"/>
    </row>
    <row r="978" spans="8:8">
      <c r="H978" s="238"/>
    </row>
    <row r="979" spans="8:8">
      <c r="H979" s="238"/>
    </row>
    <row r="980" spans="8:8">
      <c r="H980" s="238"/>
    </row>
    <row r="981" spans="8:8">
      <c r="H981" s="238"/>
    </row>
    <row r="982" spans="8:8">
      <c r="H982" s="238"/>
    </row>
    <row r="983" spans="8:8">
      <c r="H983" s="238"/>
    </row>
    <row r="984" spans="8:8">
      <c r="H984" s="238"/>
    </row>
    <row r="985" spans="8:8">
      <c r="H985" s="238"/>
    </row>
    <row r="986" spans="8:8">
      <c r="H986" s="238"/>
    </row>
    <row r="987" spans="8:8">
      <c r="H987" s="238"/>
    </row>
    <row r="988" spans="8:8">
      <c r="H988" s="238"/>
    </row>
    <row r="989" spans="8:8">
      <c r="H989" s="238"/>
    </row>
    <row r="990" spans="8:8">
      <c r="H990" s="238"/>
    </row>
    <row r="991" spans="8:8">
      <c r="H991" s="238"/>
    </row>
    <row r="992" spans="8:8">
      <c r="H992" s="238"/>
    </row>
    <row r="993" spans="8:8">
      <c r="H993" s="238"/>
    </row>
    <row r="994" spans="8:8">
      <c r="H994" s="238"/>
    </row>
    <row r="995" spans="8:8">
      <c r="H995" s="238"/>
    </row>
    <row r="996" spans="8:8">
      <c r="H996" s="238"/>
    </row>
    <row r="997" spans="8:8">
      <c r="H997" s="238"/>
    </row>
    <row r="998" spans="8:8">
      <c r="H998" s="238"/>
    </row>
    <row r="999" spans="8:8">
      <c r="H999" s="238"/>
    </row>
    <row r="1000" spans="8:8">
      <c r="H1000" s="238"/>
    </row>
    <row r="1001" spans="8:8">
      <c r="H1001" s="238"/>
    </row>
    <row r="1002" spans="8:8">
      <c r="H1002" s="238"/>
    </row>
    <row r="1003" spans="8:8">
      <c r="H1003" s="238"/>
    </row>
    <row r="1004" spans="8:8">
      <c r="H1004" s="238"/>
    </row>
    <row r="1005" spans="8:8">
      <c r="H1005" s="238"/>
    </row>
    <row r="1006" spans="8:8">
      <c r="H1006" s="238"/>
    </row>
    <row r="1007" spans="8:8">
      <c r="H1007" s="238"/>
    </row>
    <row r="1008" spans="8:8">
      <c r="H1008" s="238"/>
    </row>
    <row r="1009" spans="8:8">
      <c r="H1009" s="238"/>
    </row>
    <row r="1010" spans="8:8">
      <c r="H1010" s="238"/>
    </row>
    <row r="1011" spans="8:8">
      <c r="H1011" s="238"/>
    </row>
    <row r="1012" spans="8:8">
      <c r="H1012" s="238"/>
    </row>
    <row r="1013" spans="8:8">
      <c r="H1013" s="238"/>
    </row>
    <row r="1014" spans="8:8">
      <c r="H1014" s="238"/>
    </row>
    <row r="1015" spans="8:8">
      <c r="H1015" s="238"/>
    </row>
    <row r="1016" spans="8:8">
      <c r="H1016" s="238"/>
    </row>
    <row r="1017" spans="8:8">
      <c r="H1017" s="238"/>
    </row>
    <row r="1018" spans="8:8">
      <c r="H1018" s="238"/>
    </row>
    <row r="1019" spans="8:8">
      <c r="H1019" s="238"/>
    </row>
    <row r="1020" spans="8:8">
      <c r="H1020" s="238"/>
    </row>
    <row r="1021" spans="8:8">
      <c r="H1021" s="238"/>
    </row>
    <row r="1022" spans="8:8">
      <c r="H1022" s="238"/>
    </row>
    <row r="1023" spans="8:8">
      <c r="H1023" s="238"/>
    </row>
    <row r="1024" spans="8:8">
      <c r="H1024" s="238"/>
    </row>
    <row r="1025" spans="8:8">
      <c r="H1025" s="238"/>
    </row>
    <row r="1026" spans="8:8">
      <c r="H1026" s="238"/>
    </row>
    <row r="1027" spans="8:8">
      <c r="H1027" s="238"/>
    </row>
    <row r="1028" spans="8:8">
      <c r="H1028" s="238"/>
    </row>
    <row r="1029" spans="8:8">
      <c r="H1029" s="238"/>
    </row>
    <row r="1030" spans="8:8">
      <c r="H1030" s="238"/>
    </row>
    <row r="1031" spans="8:8">
      <c r="H1031" s="238"/>
    </row>
    <row r="1032" spans="8:8">
      <c r="H1032" s="238"/>
    </row>
    <row r="1033" spans="8:8">
      <c r="H1033" s="238"/>
    </row>
    <row r="1034" spans="8:8">
      <c r="H1034" s="238"/>
    </row>
    <row r="1035" spans="8:8">
      <c r="H1035" s="238"/>
    </row>
    <row r="1036" spans="8:8">
      <c r="H1036" s="238"/>
    </row>
    <row r="1037" spans="8:8">
      <c r="H1037" s="238"/>
    </row>
    <row r="1038" spans="8:8">
      <c r="H1038" s="238"/>
    </row>
    <row r="1039" spans="8:8">
      <c r="H1039" s="238"/>
    </row>
    <row r="1040" spans="8:8">
      <c r="H1040" s="238"/>
    </row>
    <row r="1041" spans="8:8">
      <c r="H1041" s="238"/>
    </row>
    <row r="1042" spans="8:8">
      <c r="H1042" s="238"/>
    </row>
    <row r="1043" spans="8:8">
      <c r="H1043" s="238"/>
    </row>
    <row r="1044" spans="8:8">
      <c r="H1044" s="238"/>
    </row>
    <row r="1045" spans="8:8">
      <c r="H1045" s="238"/>
    </row>
    <row r="1046" spans="8:8">
      <c r="H1046" s="238"/>
    </row>
    <row r="1047" spans="8:8">
      <c r="H1047" s="238"/>
    </row>
    <row r="1048" spans="8:8">
      <c r="H1048" s="238"/>
    </row>
    <row r="1049" spans="8:8">
      <c r="H1049" s="238"/>
    </row>
    <row r="1050" spans="8:8">
      <c r="H1050" s="238"/>
    </row>
    <row r="1051" spans="8:8">
      <c r="H1051" s="238"/>
    </row>
    <row r="1052" spans="8:8">
      <c r="H1052" s="238"/>
    </row>
    <row r="1053" spans="8:8">
      <c r="H1053" s="238"/>
    </row>
    <row r="1054" spans="8:8">
      <c r="H1054" s="238"/>
    </row>
    <row r="1055" spans="8:8">
      <c r="H1055" s="238"/>
    </row>
    <row r="1056" spans="8:8">
      <c r="H1056" s="238"/>
    </row>
    <row r="1057" spans="8:8">
      <c r="H1057" s="238"/>
    </row>
    <row r="1058" spans="8:8">
      <c r="H1058" s="238"/>
    </row>
    <row r="1059" spans="8:8">
      <c r="H1059" s="238"/>
    </row>
    <row r="1060" spans="8:8">
      <c r="H1060" s="238"/>
    </row>
    <row r="1061" spans="8:8">
      <c r="H1061" s="238"/>
    </row>
    <row r="1062" spans="8:8">
      <c r="H1062" s="238"/>
    </row>
    <row r="1063" spans="8:8">
      <c r="H1063" s="238"/>
    </row>
    <row r="1064" spans="8:8">
      <c r="H1064" s="238"/>
    </row>
    <row r="1065" spans="8:8">
      <c r="H1065" s="238"/>
    </row>
    <row r="1066" spans="8:8">
      <c r="H1066" s="238"/>
    </row>
    <row r="1067" spans="8:8">
      <c r="H1067" s="238"/>
    </row>
    <row r="1068" spans="8:8">
      <c r="H1068" s="238"/>
    </row>
    <row r="1069" spans="8:8">
      <c r="H1069" s="238"/>
    </row>
    <row r="1070" spans="8:8">
      <c r="H1070" s="238"/>
    </row>
    <row r="1071" spans="8:8">
      <c r="H1071" s="238"/>
    </row>
    <row r="1072" spans="8:8">
      <c r="H1072" s="238"/>
    </row>
    <row r="1073" spans="8:8">
      <c r="H1073" s="238"/>
    </row>
    <row r="1074" spans="8:8">
      <c r="H1074" s="238"/>
    </row>
    <row r="1075" spans="8:8">
      <c r="H1075" s="238"/>
    </row>
    <row r="1076" spans="8:8">
      <c r="H1076" s="238"/>
    </row>
    <row r="1077" spans="8:8">
      <c r="H1077" s="238"/>
    </row>
    <row r="1078" spans="8:8">
      <c r="H1078" s="238"/>
    </row>
    <row r="1079" spans="8:8">
      <c r="H1079" s="238"/>
    </row>
    <row r="1080" spans="8:8">
      <c r="H1080" s="238"/>
    </row>
    <row r="1081" spans="8:8">
      <c r="H1081" s="238"/>
    </row>
    <row r="1082" spans="8:8">
      <c r="H1082" s="238"/>
    </row>
    <row r="1083" spans="8:8">
      <c r="H1083" s="238"/>
    </row>
    <row r="1084" spans="8:8">
      <c r="H1084" s="238"/>
    </row>
    <row r="1085" spans="8:8">
      <c r="H1085" s="238"/>
    </row>
    <row r="1086" spans="8:8">
      <c r="H1086" s="238"/>
    </row>
    <row r="1087" spans="8:8">
      <c r="H1087" s="238"/>
    </row>
    <row r="1088" spans="8:8">
      <c r="H1088" s="238"/>
    </row>
    <row r="1089" spans="8:8">
      <c r="H1089" s="238"/>
    </row>
    <row r="1090" spans="8:8">
      <c r="H1090" s="238"/>
    </row>
    <row r="1091" spans="8:8">
      <c r="H1091" s="238"/>
    </row>
    <row r="1092" spans="8:8">
      <c r="H1092" s="238"/>
    </row>
    <row r="1093" spans="8:8">
      <c r="H1093" s="238"/>
    </row>
    <row r="1094" spans="8:8">
      <c r="H1094" s="238"/>
    </row>
    <row r="1095" spans="8:8">
      <c r="H1095" s="238"/>
    </row>
    <row r="1096" spans="8:8">
      <c r="H1096" s="238"/>
    </row>
    <row r="1097" spans="8:8">
      <c r="H1097" s="238"/>
    </row>
    <row r="1098" spans="8:8">
      <c r="H1098" s="238"/>
    </row>
    <row r="1099" spans="8:8">
      <c r="H1099" s="238"/>
    </row>
    <row r="1100" spans="8:8">
      <c r="H1100" s="238"/>
    </row>
    <row r="1101" spans="8:8">
      <c r="H1101" s="238"/>
    </row>
    <row r="1102" spans="8:8">
      <c r="H1102" s="238"/>
    </row>
    <row r="1103" spans="8:8">
      <c r="H1103" s="238"/>
    </row>
    <row r="1104" spans="8:8">
      <c r="H1104" s="238"/>
    </row>
    <row r="1105" spans="8:8">
      <c r="H1105" s="238"/>
    </row>
    <row r="1106" spans="8:8">
      <c r="H1106" s="238"/>
    </row>
    <row r="1107" spans="8:8">
      <c r="H1107" s="238"/>
    </row>
    <row r="1108" spans="8:8">
      <c r="H1108" s="238"/>
    </row>
    <row r="1109" spans="8:8">
      <c r="H1109" s="238"/>
    </row>
    <row r="1110" spans="8:8">
      <c r="H1110" s="238"/>
    </row>
    <row r="1111" spans="8:8">
      <c r="H1111" s="238"/>
    </row>
    <row r="1112" spans="8:8">
      <c r="H1112" s="238"/>
    </row>
    <row r="1113" spans="8:8">
      <c r="H1113" s="238"/>
    </row>
    <row r="1114" spans="8:8">
      <c r="H1114" s="238"/>
    </row>
    <row r="1115" spans="8:8">
      <c r="H1115" s="238"/>
    </row>
    <row r="1116" spans="8:8">
      <c r="H1116" s="238"/>
    </row>
    <row r="1117" spans="8:8">
      <c r="H1117" s="238"/>
    </row>
    <row r="1118" spans="8:8">
      <c r="H1118" s="238"/>
    </row>
    <row r="1119" spans="8:8">
      <c r="H1119" s="238"/>
    </row>
    <row r="1120" spans="8:8">
      <c r="H1120" s="238"/>
    </row>
    <row r="1121" spans="8:8">
      <c r="H1121" s="238"/>
    </row>
    <row r="1122" spans="8:8">
      <c r="H1122" s="238"/>
    </row>
    <row r="1123" spans="8:8">
      <c r="H1123" s="238"/>
    </row>
    <row r="1124" spans="8:8">
      <c r="H1124" s="238"/>
    </row>
    <row r="1125" spans="8:8">
      <c r="H1125" s="238"/>
    </row>
    <row r="1126" spans="8:8">
      <c r="H1126" s="238"/>
    </row>
    <row r="1127" spans="8:8">
      <c r="H1127" s="238"/>
    </row>
    <row r="1128" spans="8:8">
      <c r="H1128" s="238"/>
    </row>
    <row r="1129" spans="8:8">
      <c r="H1129" s="238"/>
    </row>
    <row r="1130" spans="8:8">
      <c r="H1130" s="238"/>
    </row>
    <row r="1131" spans="8:8">
      <c r="H1131" s="238"/>
    </row>
    <row r="1132" spans="8:8">
      <c r="H1132" s="238"/>
    </row>
    <row r="1133" spans="8:8">
      <c r="H1133" s="238"/>
    </row>
    <row r="1134" spans="8:8">
      <c r="H1134" s="238"/>
    </row>
    <row r="1135" spans="8:8">
      <c r="H1135" s="238"/>
    </row>
    <row r="1136" spans="8:8">
      <c r="H1136" s="238"/>
    </row>
    <row r="1137" spans="8:8">
      <c r="H1137" s="238"/>
    </row>
    <row r="1138" spans="8:8">
      <c r="H1138" s="238"/>
    </row>
    <row r="1139" spans="8:8">
      <c r="H1139" s="238"/>
    </row>
    <row r="1140" spans="8:8">
      <c r="H1140" s="238"/>
    </row>
    <row r="1141" spans="8:8">
      <c r="H1141" s="238"/>
    </row>
    <row r="1142" spans="8:8">
      <c r="H1142" s="238"/>
    </row>
    <row r="1143" spans="8:8">
      <c r="H1143" s="238"/>
    </row>
    <row r="1144" spans="8:8">
      <c r="H1144" s="238"/>
    </row>
    <row r="1145" spans="8:8">
      <c r="H1145" s="238"/>
    </row>
    <row r="1146" spans="8:8">
      <c r="H1146" s="238"/>
    </row>
    <row r="1147" spans="8:8">
      <c r="H1147" s="238"/>
    </row>
    <row r="1148" spans="8:8">
      <c r="H1148" s="238"/>
    </row>
    <row r="1149" spans="8:8">
      <c r="H1149" s="238"/>
    </row>
    <row r="1150" spans="8:8">
      <c r="H1150" s="238"/>
    </row>
    <row r="1151" spans="8:8">
      <c r="H1151" s="238"/>
    </row>
    <row r="1152" spans="8:8">
      <c r="H1152" s="238"/>
    </row>
    <row r="1153" spans="8:8">
      <c r="H1153" s="238"/>
    </row>
    <row r="1154" spans="8:8">
      <c r="H1154" s="238"/>
    </row>
    <row r="1155" spans="8:8">
      <c r="H1155" s="238"/>
    </row>
    <row r="1156" spans="8:8">
      <c r="H1156" s="238"/>
    </row>
    <row r="1157" spans="8:8">
      <c r="H1157" s="238"/>
    </row>
    <row r="1158" spans="8:8">
      <c r="H1158" s="238"/>
    </row>
    <row r="1159" spans="8:8">
      <c r="H1159" s="238"/>
    </row>
    <row r="1160" spans="8:8">
      <c r="H1160" s="238"/>
    </row>
    <row r="1161" spans="8:8">
      <c r="H1161" s="238"/>
    </row>
    <row r="1162" spans="8:8">
      <c r="H1162" s="238"/>
    </row>
    <row r="1163" spans="8:8">
      <c r="H1163" s="238"/>
    </row>
    <row r="1164" spans="8:8">
      <c r="H1164" s="238"/>
    </row>
    <row r="1165" spans="8:8">
      <c r="H1165" s="238"/>
    </row>
    <row r="1166" spans="8:8">
      <c r="H1166" s="238"/>
    </row>
    <row r="1167" spans="8:8">
      <c r="H1167" s="238"/>
    </row>
    <row r="1168" spans="8:8">
      <c r="H1168" s="238"/>
    </row>
    <row r="1169" spans="8:8">
      <c r="H1169" s="238"/>
    </row>
    <row r="1170" spans="8:8">
      <c r="H1170" s="238"/>
    </row>
    <row r="1171" spans="8:8">
      <c r="H1171" s="238"/>
    </row>
    <row r="1172" spans="8:8">
      <c r="H1172" s="238"/>
    </row>
    <row r="1173" spans="8:8">
      <c r="H1173" s="238"/>
    </row>
    <row r="1174" spans="8:8">
      <c r="H1174" s="238"/>
    </row>
    <row r="1175" spans="8:8">
      <c r="H1175" s="238"/>
    </row>
    <row r="1176" spans="8:8">
      <c r="H1176" s="238"/>
    </row>
    <row r="1177" spans="8:8">
      <c r="H1177" s="238"/>
    </row>
    <row r="1178" spans="8:8">
      <c r="H1178" s="238"/>
    </row>
    <row r="1179" spans="8:8">
      <c r="H1179" s="238"/>
    </row>
    <row r="1180" spans="8:8">
      <c r="H1180" s="238"/>
    </row>
    <row r="1181" spans="8:8">
      <c r="H1181" s="238"/>
    </row>
    <row r="1182" spans="8:8">
      <c r="H1182" s="238"/>
    </row>
    <row r="1183" spans="8:8">
      <c r="H1183" s="238"/>
    </row>
    <row r="1184" spans="8:8">
      <c r="H1184" s="238"/>
    </row>
    <row r="1185" spans="8:8">
      <c r="H1185" s="238"/>
    </row>
    <row r="1186" spans="8:8">
      <c r="H1186" s="238"/>
    </row>
    <row r="1187" spans="8:8">
      <c r="H1187" s="238"/>
    </row>
    <row r="1188" spans="8:8">
      <c r="H1188" s="238"/>
    </row>
    <row r="1189" spans="8:8">
      <c r="H1189" s="238"/>
    </row>
    <row r="1190" spans="8:8">
      <c r="H1190" s="238"/>
    </row>
    <row r="1191" spans="8:8">
      <c r="H1191" s="238"/>
    </row>
    <row r="1192" spans="8:8">
      <c r="H1192" s="238"/>
    </row>
    <row r="1193" spans="8:8">
      <c r="H1193" s="238"/>
    </row>
    <row r="1194" spans="8:8">
      <c r="H1194" s="238"/>
    </row>
    <row r="1195" spans="8:8">
      <c r="H1195" s="238"/>
    </row>
    <row r="1196" spans="8:8">
      <c r="H1196" s="238"/>
    </row>
    <row r="1197" spans="8:8">
      <c r="H1197" s="238"/>
    </row>
    <row r="1198" spans="8:8">
      <c r="H1198" s="238"/>
    </row>
    <row r="1199" spans="8:8">
      <c r="H1199" s="238"/>
    </row>
    <row r="1200" spans="8:8">
      <c r="H1200" s="238"/>
    </row>
    <row r="1201" spans="8:8">
      <c r="H1201" s="238"/>
    </row>
    <row r="1202" spans="8:8">
      <c r="H1202" s="238"/>
    </row>
    <row r="1203" spans="8:8">
      <c r="H1203" s="238"/>
    </row>
    <row r="1204" spans="8:8">
      <c r="H1204" s="238"/>
    </row>
    <row r="1205" spans="8:8">
      <c r="H1205" s="238"/>
    </row>
    <row r="1206" spans="8:8">
      <c r="H1206" s="238"/>
    </row>
    <row r="1207" spans="8:8">
      <c r="H1207" s="238"/>
    </row>
    <row r="1208" spans="8:8">
      <c r="H1208" s="238"/>
    </row>
    <row r="1209" spans="8:8">
      <c r="H1209" s="238"/>
    </row>
    <row r="1210" spans="8:8">
      <c r="H1210" s="238"/>
    </row>
    <row r="1211" spans="8:8">
      <c r="H1211" s="238"/>
    </row>
    <row r="1212" spans="8:8">
      <c r="H1212" s="238"/>
    </row>
    <row r="1213" spans="8:8">
      <c r="H1213" s="238"/>
    </row>
    <row r="1214" spans="8:8">
      <c r="H1214" s="238"/>
    </row>
    <row r="1215" spans="8:8">
      <c r="H1215" s="238"/>
    </row>
    <row r="1216" spans="8:8">
      <c r="H1216" s="238"/>
    </row>
    <row r="1217" spans="8:8">
      <c r="H1217" s="238"/>
    </row>
    <row r="1218" spans="8:8">
      <c r="H1218" s="238"/>
    </row>
    <row r="1219" spans="8:8">
      <c r="H1219" s="238"/>
    </row>
    <row r="1220" spans="8:8">
      <c r="H1220" s="238"/>
    </row>
    <row r="1221" spans="8:8">
      <c r="H1221" s="238"/>
    </row>
    <row r="1222" spans="8:8">
      <c r="H1222" s="238"/>
    </row>
    <row r="1223" spans="8:8">
      <c r="H1223" s="238"/>
    </row>
    <row r="1224" spans="8:8">
      <c r="H1224" s="238"/>
    </row>
    <row r="1225" spans="8:8">
      <c r="H1225" s="238"/>
    </row>
    <row r="1226" spans="8:8">
      <c r="H1226" s="238"/>
    </row>
    <row r="1227" spans="8:8">
      <c r="H1227" s="238"/>
    </row>
    <row r="1228" spans="8:8">
      <c r="H1228" s="238"/>
    </row>
    <row r="1229" spans="8:8">
      <c r="H1229" s="238"/>
    </row>
    <row r="1230" spans="8:8">
      <c r="H1230" s="238"/>
    </row>
    <row r="1231" spans="8:8">
      <c r="H1231" s="238"/>
    </row>
    <row r="1232" spans="8:8">
      <c r="H1232" s="238"/>
    </row>
    <row r="1233" spans="8:8">
      <c r="H1233" s="238"/>
    </row>
    <row r="1234" spans="8:8">
      <c r="H1234" s="238"/>
    </row>
    <row r="1235" spans="8:8">
      <c r="H1235" s="238"/>
    </row>
    <row r="1236" spans="8:8">
      <c r="H1236" s="238"/>
    </row>
    <row r="1237" spans="8:8">
      <c r="H1237" s="238"/>
    </row>
    <row r="1238" spans="8:8">
      <c r="H1238" s="238"/>
    </row>
    <row r="1239" spans="8:8">
      <c r="H1239" s="238"/>
    </row>
    <row r="1240" spans="8:8">
      <c r="H1240" s="238"/>
    </row>
    <row r="1241" spans="8:8">
      <c r="H1241" s="238"/>
    </row>
    <row r="1242" spans="8:8">
      <c r="H1242" s="238"/>
    </row>
    <row r="1243" spans="8:8">
      <c r="H1243" s="238"/>
    </row>
    <row r="1244" spans="8:8">
      <c r="H1244" s="238"/>
    </row>
    <row r="1245" spans="8:8">
      <c r="H1245" s="238"/>
    </row>
    <row r="1246" spans="8:8">
      <c r="H1246" s="238"/>
    </row>
    <row r="1247" spans="8:8">
      <c r="H1247" s="238"/>
    </row>
    <row r="1248" spans="8:8">
      <c r="H1248" s="238"/>
    </row>
    <row r="1249" spans="8:8">
      <c r="H1249" s="238"/>
    </row>
    <row r="1250" spans="8:8">
      <c r="H1250" s="238"/>
    </row>
    <row r="1251" spans="8:8">
      <c r="H1251" s="238"/>
    </row>
    <row r="1252" spans="8:8">
      <c r="H1252" s="238"/>
    </row>
    <row r="1253" spans="8:8">
      <c r="H1253" s="238"/>
    </row>
    <row r="1254" spans="8:8">
      <c r="H1254" s="238"/>
    </row>
    <row r="1255" spans="8:8">
      <c r="H1255" s="238"/>
    </row>
    <row r="1256" spans="8:8">
      <c r="H1256" s="238"/>
    </row>
    <row r="1257" spans="8:8">
      <c r="H1257" s="238"/>
    </row>
    <row r="1258" spans="8:8">
      <c r="H1258" s="238"/>
    </row>
    <row r="1259" spans="8:8">
      <c r="H1259" s="238"/>
    </row>
    <row r="1260" spans="8:8">
      <c r="H1260" s="238"/>
    </row>
    <row r="1261" spans="8:8">
      <c r="H1261" s="238"/>
    </row>
    <row r="1262" spans="8:8">
      <c r="H1262" s="238"/>
    </row>
    <row r="1263" spans="8:8">
      <c r="H1263" s="238"/>
    </row>
    <row r="1264" spans="8:8">
      <c r="H1264" s="238"/>
    </row>
    <row r="1265" spans="8:8">
      <c r="H1265" s="238"/>
    </row>
    <row r="1266" spans="8:8">
      <c r="H1266" s="238"/>
    </row>
    <row r="1267" spans="8:8">
      <c r="H1267" s="238"/>
    </row>
    <row r="1268" spans="8:8">
      <c r="H1268" s="238"/>
    </row>
    <row r="1269" spans="8:8">
      <c r="H1269" s="238"/>
    </row>
    <row r="1270" spans="8:8">
      <c r="H1270" s="238"/>
    </row>
    <row r="1271" spans="8:8">
      <c r="H1271" s="238"/>
    </row>
    <row r="1272" spans="8:8">
      <c r="H1272" s="238"/>
    </row>
    <row r="1273" spans="8:8">
      <c r="H1273" s="238"/>
    </row>
    <row r="1274" spans="8:8">
      <c r="H1274" s="238"/>
    </row>
    <row r="1275" spans="8:8">
      <c r="H1275" s="238"/>
    </row>
    <row r="1276" spans="8:8">
      <c r="H1276" s="238"/>
    </row>
    <row r="1277" spans="8:8">
      <c r="H1277" s="238"/>
    </row>
    <row r="1278" spans="8:8">
      <c r="H1278" s="238"/>
    </row>
    <row r="1279" spans="8:8">
      <c r="H1279" s="238"/>
    </row>
    <row r="1280" spans="8:8">
      <c r="H1280" s="238"/>
    </row>
    <row r="1281" spans="8:8">
      <c r="H1281" s="238"/>
    </row>
    <row r="1282" spans="8:8">
      <c r="H1282" s="238"/>
    </row>
    <row r="1283" spans="8:8">
      <c r="H1283" s="238"/>
    </row>
    <row r="1284" spans="8:8">
      <c r="H1284" s="238"/>
    </row>
    <row r="1285" spans="8:8">
      <c r="H1285" s="238"/>
    </row>
    <row r="1286" spans="8:8">
      <c r="H1286" s="238"/>
    </row>
    <row r="1287" spans="8:8">
      <c r="H1287" s="238"/>
    </row>
    <row r="1288" spans="8:8">
      <c r="H1288" s="238"/>
    </row>
    <row r="1289" spans="8:8">
      <c r="H1289" s="238"/>
    </row>
    <row r="1290" spans="8:8">
      <c r="H1290" s="238"/>
    </row>
    <row r="1291" spans="8:8">
      <c r="H1291" s="238"/>
    </row>
    <row r="1292" spans="8:8">
      <c r="H1292" s="238"/>
    </row>
    <row r="1293" spans="8:8">
      <c r="H1293" s="238"/>
    </row>
    <row r="1294" spans="8:8">
      <c r="H1294" s="238"/>
    </row>
    <row r="1295" spans="8:8">
      <c r="H1295" s="238"/>
    </row>
    <row r="1296" spans="8:8">
      <c r="H1296" s="238"/>
    </row>
    <row r="1297" spans="8:8">
      <c r="H1297" s="238"/>
    </row>
    <row r="1298" spans="8:8">
      <c r="H1298" s="238"/>
    </row>
    <row r="1299" spans="8:8">
      <c r="H1299" s="238"/>
    </row>
    <row r="1300" spans="8:8">
      <c r="H1300" s="238"/>
    </row>
    <row r="1301" spans="8:8">
      <c r="H1301" s="238"/>
    </row>
    <row r="1302" spans="8:8">
      <c r="H1302" s="238"/>
    </row>
    <row r="1303" spans="8:8">
      <c r="H1303" s="238"/>
    </row>
    <row r="1304" spans="8:8">
      <c r="H1304" s="238"/>
    </row>
    <row r="1305" spans="8:8">
      <c r="H1305" s="238"/>
    </row>
    <row r="1306" spans="8:8">
      <c r="H1306" s="238"/>
    </row>
    <row r="1307" spans="8:8">
      <c r="H1307" s="238"/>
    </row>
    <row r="1308" spans="8:8">
      <c r="H1308" s="238"/>
    </row>
    <row r="1309" spans="8:8">
      <c r="H1309" s="238"/>
    </row>
    <row r="1310" spans="8:8">
      <c r="H1310" s="238"/>
    </row>
    <row r="1311" spans="8:8">
      <c r="H1311" s="238"/>
    </row>
    <row r="1312" spans="8:8">
      <c r="H1312" s="238"/>
    </row>
    <row r="1313" spans="8:8">
      <c r="H1313" s="238"/>
    </row>
    <row r="1314" spans="8:8">
      <c r="H1314" s="238"/>
    </row>
    <row r="1315" spans="8:8">
      <c r="H1315" s="238"/>
    </row>
    <row r="1316" spans="8:8">
      <c r="H1316" s="238"/>
    </row>
    <row r="1317" spans="8:8">
      <c r="H1317" s="238"/>
    </row>
    <row r="1318" spans="8:8">
      <c r="H1318" s="238"/>
    </row>
    <row r="1319" spans="8:8">
      <c r="H1319" s="238"/>
    </row>
    <row r="1320" spans="8:8">
      <c r="H1320" s="238"/>
    </row>
    <row r="1321" spans="8:8">
      <c r="H1321" s="238"/>
    </row>
    <row r="1322" spans="8:8">
      <c r="H1322" s="238"/>
    </row>
    <row r="1323" spans="8:8">
      <c r="H1323" s="238"/>
    </row>
    <row r="1324" spans="8:8">
      <c r="H1324" s="238"/>
    </row>
    <row r="1325" spans="8:8">
      <c r="H1325" s="238"/>
    </row>
    <row r="1326" spans="8:8">
      <c r="H1326" s="238"/>
    </row>
    <row r="1327" spans="8:8">
      <c r="H1327" s="238"/>
    </row>
    <row r="1328" spans="8:8">
      <c r="H1328" s="238"/>
    </row>
    <row r="1329" spans="8:8">
      <c r="H1329" s="238"/>
    </row>
    <row r="1330" spans="8:8">
      <c r="H1330" s="238"/>
    </row>
    <row r="1331" spans="8:8">
      <c r="H1331" s="238"/>
    </row>
    <row r="1332" spans="8:8">
      <c r="H1332" s="238"/>
    </row>
    <row r="1333" spans="8:8">
      <c r="H1333" s="238"/>
    </row>
    <row r="1334" spans="8:8">
      <c r="H1334" s="238"/>
    </row>
    <row r="1335" spans="8:8">
      <c r="H1335" s="238"/>
    </row>
    <row r="1336" spans="8:8">
      <c r="H1336" s="238"/>
    </row>
    <row r="1337" spans="8:8">
      <c r="H1337" s="238"/>
    </row>
    <row r="1338" spans="8:8">
      <c r="H1338" s="238"/>
    </row>
    <row r="1339" spans="8:8">
      <c r="H1339" s="238"/>
    </row>
    <row r="1340" spans="8:8">
      <c r="H1340" s="238"/>
    </row>
    <row r="1341" spans="8:8">
      <c r="H1341" s="238"/>
    </row>
    <row r="1342" spans="8:8">
      <c r="H1342" s="238"/>
    </row>
    <row r="1343" spans="8:8">
      <c r="H1343" s="238"/>
    </row>
    <row r="1344" spans="8:8">
      <c r="H1344" s="238"/>
    </row>
    <row r="1345" spans="8:8">
      <c r="H1345" s="238"/>
    </row>
    <row r="1346" spans="8:8">
      <c r="H1346" s="238"/>
    </row>
    <row r="1347" spans="8:8">
      <c r="H1347" s="238"/>
    </row>
    <row r="1348" spans="8:8">
      <c r="H1348" s="238"/>
    </row>
    <row r="1349" spans="8:8">
      <c r="H1349" s="238"/>
    </row>
    <row r="1350" spans="8:8">
      <c r="H1350" s="238"/>
    </row>
    <row r="1351" spans="8:8">
      <c r="H1351" s="238"/>
    </row>
    <row r="1352" spans="8:8">
      <c r="H1352" s="238"/>
    </row>
    <row r="1353" spans="8:8">
      <c r="H1353" s="238"/>
    </row>
    <row r="1354" spans="8:8">
      <c r="H1354" s="238"/>
    </row>
    <row r="1355" spans="8:8">
      <c r="H1355" s="238"/>
    </row>
    <row r="1356" spans="8:8">
      <c r="H1356" s="238"/>
    </row>
    <row r="1357" spans="8:8">
      <c r="H1357" s="238"/>
    </row>
    <row r="1358" spans="8:8">
      <c r="H1358" s="238"/>
    </row>
    <row r="1359" spans="8:8">
      <c r="H1359" s="238"/>
    </row>
    <row r="1360" spans="8:8">
      <c r="H1360" s="238"/>
    </row>
    <row r="1361" spans="8:8">
      <c r="H1361" s="238"/>
    </row>
    <row r="1362" spans="8:8">
      <c r="H1362" s="238"/>
    </row>
    <row r="1363" spans="8:8">
      <c r="H1363" s="238"/>
    </row>
    <row r="1364" spans="8:8">
      <c r="H1364" s="238"/>
    </row>
    <row r="1365" spans="8:8">
      <c r="H1365" s="238"/>
    </row>
    <row r="1366" spans="8:8">
      <c r="H1366" s="238"/>
    </row>
    <row r="1367" spans="8:8">
      <c r="H1367" s="238"/>
    </row>
    <row r="1368" spans="8:8">
      <c r="H1368" s="238"/>
    </row>
    <row r="1369" spans="8:8">
      <c r="H1369" s="238"/>
    </row>
    <row r="1370" spans="8:8">
      <c r="H1370" s="238"/>
    </row>
    <row r="1371" spans="8:8">
      <c r="H1371" s="238"/>
    </row>
    <row r="1372" spans="8:8">
      <c r="H1372" s="238"/>
    </row>
    <row r="1373" spans="8:8">
      <c r="H1373" s="238"/>
    </row>
    <row r="1374" spans="8:8">
      <c r="H1374" s="238"/>
    </row>
    <row r="1375" spans="8:8">
      <c r="H1375" s="238"/>
    </row>
    <row r="1376" spans="8:8">
      <c r="H1376" s="238"/>
    </row>
    <row r="1377" spans="8:8">
      <c r="H1377" s="238"/>
    </row>
    <row r="1378" spans="8:8">
      <c r="H1378" s="238"/>
    </row>
    <row r="1379" spans="8:8">
      <c r="H1379" s="238"/>
    </row>
    <row r="1380" spans="8:8">
      <c r="H1380" s="238"/>
    </row>
    <row r="1381" spans="8:8">
      <c r="H1381" s="238"/>
    </row>
    <row r="1382" spans="8:8">
      <c r="H1382" s="238"/>
    </row>
    <row r="1383" spans="8:8">
      <c r="H1383" s="238"/>
    </row>
    <row r="1384" spans="8:8">
      <c r="H1384" s="238"/>
    </row>
    <row r="1385" spans="8:8">
      <c r="H1385" s="238"/>
    </row>
    <row r="1386" spans="8:8">
      <c r="H1386" s="238"/>
    </row>
    <row r="1387" spans="8:8">
      <c r="H1387" s="238"/>
    </row>
    <row r="1388" spans="8:8">
      <c r="H1388" s="238"/>
    </row>
  </sheetData>
  <dataValidations count="1">
    <dataValidation type="list" allowBlank="1" showInputMessage="1" showErrorMessage="1" sqref="C2:C4" xr:uid="{00000000-0002-0000-16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1391"/>
  <sheetViews>
    <sheetView zoomScaleNormal="100" workbookViewId="0">
      <pane ySplit="1" topLeftCell="A2" activePane="bottomLeft" state="frozen"/>
      <selection pane="bottomLeft"/>
    </sheetView>
  </sheetViews>
  <sheetFormatPr defaultColWidth="9.08984375" defaultRowHeight="14.5" outlineLevelCol="1"/>
  <cols>
    <col min="1" max="1" width="15.453125" style="235" customWidth="1"/>
    <col min="2" max="2" width="36.54296875" style="235" customWidth="1"/>
    <col min="3" max="3" width="11.54296875" style="235" customWidth="1"/>
    <col min="4" max="4" width="14.90625" style="235" customWidth="1"/>
    <col min="5" max="5" width="10.54296875" style="235" customWidth="1" outlineLevel="1"/>
    <col min="6" max="6" width="14.08984375" style="235" customWidth="1" outlineLevel="1"/>
    <col min="7" max="7" width="10.54296875" style="235" customWidth="1" outlineLevel="1"/>
    <col min="8" max="8" width="10.54296875" style="239" customWidth="1"/>
    <col min="9" max="9" width="15.453125" style="235" customWidth="1"/>
    <col min="10" max="10" width="21.54296875" style="235" bestFit="1" customWidth="1"/>
    <col min="11" max="11" width="50.54296875" style="235" customWidth="1"/>
    <col min="12" max="16" width="7.08984375" style="235" customWidth="1"/>
    <col min="17" max="17" width="10.453125" style="235" bestFit="1" customWidth="1"/>
    <col min="18" max="18" width="12.54296875" style="235" bestFit="1" customWidth="1"/>
    <col min="19" max="19" width="17.54296875" style="235" bestFit="1" customWidth="1"/>
    <col min="20" max="20" width="6.90625" style="235" customWidth="1"/>
    <col min="21" max="16384" width="9.08984375" style="235"/>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8.5">
      <c r="A2" s="72">
        <v>43902</v>
      </c>
      <c r="B2" s="114" t="s">
        <v>739</v>
      </c>
      <c r="C2" s="114" t="s">
        <v>2</v>
      </c>
      <c r="D2" s="72">
        <v>43870</v>
      </c>
      <c r="E2" s="72">
        <v>43888</v>
      </c>
      <c r="F2" s="72">
        <v>43895</v>
      </c>
      <c r="G2" s="72">
        <v>43902</v>
      </c>
      <c r="H2" s="329">
        <v>293</v>
      </c>
      <c r="I2" s="138" t="s">
        <v>14</v>
      </c>
      <c r="J2" s="138" t="s">
        <v>25</v>
      </c>
      <c r="K2" s="77" t="s">
        <v>743</v>
      </c>
      <c r="L2" s="361"/>
      <c r="M2" s="139" t="s">
        <v>16</v>
      </c>
      <c r="N2" s="361"/>
      <c r="O2" s="362"/>
      <c r="P2" s="361"/>
      <c r="Q2" s="363"/>
      <c r="R2" s="363"/>
      <c r="S2" s="72">
        <v>43902</v>
      </c>
    </row>
    <row r="3" spans="1:19" ht="28.5">
      <c r="A3" s="72">
        <v>43902</v>
      </c>
      <c r="B3" s="114" t="s">
        <v>739</v>
      </c>
      <c r="C3" s="114" t="s">
        <v>2</v>
      </c>
      <c r="D3" s="72">
        <v>43870</v>
      </c>
      <c r="E3" s="72">
        <v>43888</v>
      </c>
      <c r="F3" s="72">
        <v>43895</v>
      </c>
      <c r="G3" s="72">
        <v>43902</v>
      </c>
      <c r="H3" s="329">
        <v>294</v>
      </c>
      <c r="I3" s="138" t="s">
        <v>14</v>
      </c>
      <c r="J3" s="138" t="s">
        <v>371</v>
      </c>
      <c r="K3" s="77" t="s">
        <v>742</v>
      </c>
      <c r="L3" s="361"/>
      <c r="M3" s="139" t="s">
        <v>16</v>
      </c>
      <c r="N3" s="361"/>
      <c r="O3" s="362"/>
      <c r="P3" s="361"/>
      <c r="Q3" s="363"/>
      <c r="R3" s="363"/>
      <c r="S3" s="72">
        <v>43902</v>
      </c>
    </row>
    <row r="4" spans="1:19" ht="28.5">
      <c r="A4" s="72">
        <v>43902</v>
      </c>
      <c r="B4" s="114" t="s">
        <v>739</v>
      </c>
      <c r="C4" s="114" t="s">
        <v>2</v>
      </c>
      <c r="D4" s="72">
        <v>43870</v>
      </c>
      <c r="E4" s="72">
        <v>43888</v>
      </c>
      <c r="F4" s="72">
        <v>43895</v>
      </c>
      <c r="G4" s="72">
        <v>43902</v>
      </c>
      <c r="H4" s="329">
        <v>295</v>
      </c>
      <c r="I4" s="138" t="s">
        <v>153</v>
      </c>
      <c r="J4" s="138" t="s">
        <v>270</v>
      </c>
      <c r="K4" s="77" t="s">
        <v>740</v>
      </c>
      <c r="L4" s="139" t="s">
        <v>16</v>
      </c>
      <c r="M4" s="139"/>
      <c r="N4" s="139"/>
      <c r="O4" s="139"/>
      <c r="P4" s="139"/>
      <c r="Q4" s="363"/>
      <c r="R4" s="72">
        <v>43902</v>
      </c>
      <c r="S4" s="363"/>
    </row>
    <row r="5" spans="1:19" ht="28.5">
      <c r="A5" s="364">
        <v>43902</v>
      </c>
      <c r="B5" s="114" t="s">
        <v>739</v>
      </c>
      <c r="C5" s="114" t="s">
        <v>2</v>
      </c>
      <c r="D5" s="76">
        <v>43870</v>
      </c>
      <c r="E5" s="72">
        <v>43888</v>
      </c>
      <c r="F5" s="72">
        <v>43895</v>
      </c>
      <c r="G5" s="72">
        <v>43902</v>
      </c>
      <c r="H5" s="329">
        <v>295</v>
      </c>
      <c r="I5" s="138" t="s">
        <v>153</v>
      </c>
      <c r="J5" s="138" t="s">
        <v>270</v>
      </c>
      <c r="K5" s="77" t="s">
        <v>740</v>
      </c>
      <c r="L5" s="361"/>
      <c r="M5" s="246" t="s">
        <v>16</v>
      </c>
      <c r="N5" s="246" t="s">
        <v>16</v>
      </c>
      <c r="O5" s="246" t="s">
        <v>16</v>
      </c>
      <c r="P5" s="246" t="s">
        <v>16</v>
      </c>
      <c r="Q5" s="363"/>
      <c r="R5" s="363"/>
      <c r="S5" s="72">
        <v>43902</v>
      </c>
    </row>
    <row r="6" spans="1:19">
      <c r="H6" s="238"/>
    </row>
    <row r="7" spans="1:19">
      <c r="H7" s="238"/>
    </row>
    <row r="8" spans="1:19">
      <c r="H8" s="238"/>
    </row>
    <row r="9" spans="1:19">
      <c r="H9" s="238"/>
    </row>
    <row r="10" spans="1:19">
      <c r="H10" s="238"/>
    </row>
    <row r="11" spans="1:19">
      <c r="H11" s="238"/>
    </row>
    <row r="12" spans="1:19">
      <c r="H12" s="238"/>
    </row>
    <row r="13" spans="1:19">
      <c r="H13" s="238"/>
    </row>
    <row r="14" spans="1:19">
      <c r="H14" s="238"/>
    </row>
    <row r="15" spans="1:19">
      <c r="H15" s="238"/>
    </row>
    <row r="16" spans="1:19">
      <c r="H16" s="238"/>
    </row>
    <row r="17" spans="8:8">
      <c r="H17" s="238"/>
    </row>
    <row r="18" spans="8:8">
      <c r="H18" s="238"/>
    </row>
    <row r="19" spans="8:8">
      <c r="H19" s="238"/>
    </row>
    <row r="20" spans="8:8">
      <c r="H20" s="238"/>
    </row>
    <row r="21" spans="8:8">
      <c r="H21" s="238"/>
    </row>
    <row r="22" spans="8:8">
      <c r="H22" s="238"/>
    </row>
    <row r="23" spans="8:8">
      <c r="H23" s="238"/>
    </row>
    <row r="24" spans="8:8">
      <c r="H24" s="238"/>
    </row>
    <row r="25" spans="8:8">
      <c r="H25" s="238"/>
    </row>
    <row r="26" spans="8:8">
      <c r="H26" s="238"/>
    </row>
    <row r="27" spans="8:8">
      <c r="H27" s="238"/>
    </row>
    <row r="28" spans="8:8">
      <c r="H28" s="238"/>
    </row>
    <row r="29" spans="8:8">
      <c r="H29" s="238"/>
    </row>
    <row r="30" spans="8:8">
      <c r="H30" s="238"/>
    </row>
    <row r="31" spans="8:8">
      <c r="H31" s="238"/>
    </row>
    <row r="32" spans="8:8">
      <c r="H32" s="238"/>
    </row>
    <row r="33" spans="8:8">
      <c r="H33" s="238"/>
    </row>
    <row r="34" spans="8:8">
      <c r="H34" s="238"/>
    </row>
    <row r="35" spans="8:8">
      <c r="H35" s="238"/>
    </row>
    <row r="36" spans="8:8">
      <c r="H36" s="238"/>
    </row>
    <row r="37" spans="8:8">
      <c r="H37" s="238"/>
    </row>
    <row r="38" spans="8:8">
      <c r="H38" s="238"/>
    </row>
    <row r="39" spans="8:8">
      <c r="H39" s="238"/>
    </row>
    <row r="40" spans="8:8">
      <c r="H40" s="238"/>
    </row>
    <row r="41" spans="8:8">
      <c r="H41" s="238"/>
    </row>
    <row r="42" spans="8:8">
      <c r="H42" s="238"/>
    </row>
    <row r="43" spans="8:8">
      <c r="H43" s="238"/>
    </row>
    <row r="44" spans="8:8">
      <c r="H44" s="238"/>
    </row>
    <row r="45" spans="8:8">
      <c r="H45" s="238"/>
    </row>
    <row r="46" spans="8:8">
      <c r="H46" s="238"/>
    </row>
    <row r="47" spans="8:8">
      <c r="H47" s="238"/>
    </row>
    <row r="48" spans="8:8">
      <c r="H48" s="238"/>
    </row>
    <row r="49" spans="8:8">
      <c r="H49" s="238"/>
    </row>
    <row r="50" spans="8:8">
      <c r="H50" s="238"/>
    </row>
    <row r="51" spans="8:8">
      <c r="H51" s="238"/>
    </row>
    <row r="52" spans="8:8">
      <c r="H52" s="238"/>
    </row>
    <row r="53" spans="8:8">
      <c r="H53" s="238"/>
    </row>
    <row r="54" spans="8:8">
      <c r="H54" s="238"/>
    </row>
    <row r="55" spans="8:8">
      <c r="H55" s="238"/>
    </row>
    <row r="56" spans="8:8">
      <c r="H56" s="238"/>
    </row>
    <row r="57" spans="8:8">
      <c r="H57" s="238"/>
    </row>
    <row r="58" spans="8:8">
      <c r="H58" s="238"/>
    </row>
    <row r="59" spans="8:8">
      <c r="H59" s="238"/>
    </row>
    <row r="60" spans="8:8">
      <c r="H60" s="238"/>
    </row>
    <row r="61" spans="8:8">
      <c r="H61" s="238"/>
    </row>
    <row r="62" spans="8:8">
      <c r="H62" s="238"/>
    </row>
    <row r="63" spans="8:8">
      <c r="H63" s="238"/>
    </row>
    <row r="64" spans="8:8">
      <c r="H64" s="238"/>
    </row>
    <row r="65" spans="8:8">
      <c r="H65" s="238"/>
    </row>
    <row r="66" spans="8:8">
      <c r="H66" s="238"/>
    </row>
    <row r="67" spans="8:8">
      <c r="H67" s="238"/>
    </row>
    <row r="68" spans="8:8">
      <c r="H68" s="238"/>
    </row>
    <row r="69" spans="8:8">
      <c r="H69" s="238"/>
    </row>
    <row r="70" spans="8:8">
      <c r="H70" s="238"/>
    </row>
    <row r="71" spans="8:8">
      <c r="H71" s="238"/>
    </row>
    <row r="72" spans="8:8">
      <c r="H72" s="238"/>
    </row>
    <row r="73" spans="8:8">
      <c r="H73" s="238"/>
    </row>
    <row r="74" spans="8:8">
      <c r="H74" s="238"/>
    </row>
    <row r="75" spans="8:8">
      <c r="H75" s="238"/>
    </row>
    <row r="76" spans="8:8">
      <c r="H76" s="238"/>
    </row>
    <row r="77" spans="8:8">
      <c r="H77" s="238"/>
    </row>
    <row r="78" spans="8:8">
      <c r="H78" s="238"/>
    </row>
    <row r="79" spans="8:8">
      <c r="H79" s="238"/>
    </row>
    <row r="80" spans="8:8">
      <c r="H80" s="238"/>
    </row>
    <row r="81" spans="8:8">
      <c r="H81" s="238"/>
    </row>
    <row r="82" spans="8:8">
      <c r="H82" s="238"/>
    </row>
    <row r="83" spans="8:8">
      <c r="H83" s="238"/>
    </row>
    <row r="84" spans="8:8">
      <c r="H84" s="238"/>
    </row>
    <row r="85" spans="8:8">
      <c r="H85" s="238"/>
    </row>
    <row r="86" spans="8:8">
      <c r="H86" s="238"/>
    </row>
    <row r="87" spans="8:8">
      <c r="H87" s="238"/>
    </row>
    <row r="88" spans="8:8">
      <c r="H88" s="238"/>
    </row>
    <row r="89" spans="8:8">
      <c r="H89" s="238"/>
    </row>
    <row r="90" spans="8:8">
      <c r="H90" s="238"/>
    </row>
    <row r="91" spans="8:8">
      <c r="H91" s="238"/>
    </row>
    <row r="92" spans="8:8">
      <c r="H92" s="238"/>
    </row>
    <row r="93" spans="8:8">
      <c r="H93" s="238"/>
    </row>
    <row r="94" spans="8:8">
      <c r="H94" s="238"/>
    </row>
    <row r="95" spans="8:8">
      <c r="H95" s="238"/>
    </row>
    <row r="96" spans="8:8">
      <c r="H96" s="238"/>
    </row>
    <row r="97" spans="8:8">
      <c r="H97" s="238"/>
    </row>
    <row r="98" spans="8:8">
      <c r="H98" s="238"/>
    </row>
    <row r="99" spans="8:8">
      <c r="H99" s="238"/>
    </row>
    <row r="100" spans="8:8">
      <c r="H100" s="238"/>
    </row>
    <row r="101" spans="8:8">
      <c r="H101" s="238"/>
    </row>
    <row r="102" spans="8:8">
      <c r="H102" s="238"/>
    </row>
    <row r="103" spans="8:8">
      <c r="H103" s="238"/>
    </row>
    <row r="104" spans="8:8">
      <c r="H104" s="238"/>
    </row>
    <row r="105" spans="8:8">
      <c r="H105" s="238"/>
    </row>
    <row r="106" spans="8:8">
      <c r="H106" s="238"/>
    </row>
    <row r="107" spans="8:8">
      <c r="H107" s="238"/>
    </row>
    <row r="108" spans="8:8">
      <c r="H108" s="238"/>
    </row>
    <row r="109" spans="8:8">
      <c r="H109" s="238"/>
    </row>
    <row r="110" spans="8:8">
      <c r="H110" s="238"/>
    </row>
    <row r="111" spans="8:8">
      <c r="H111" s="238"/>
    </row>
    <row r="112" spans="8:8">
      <c r="H112" s="238"/>
    </row>
    <row r="113" spans="8:8">
      <c r="H113" s="238"/>
    </row>
    <row r="114" spans="8:8">
      <c r="H114" s="238"/>
    </row>
    <row r="115" spans="8:8">
      <c r="H115" s="238"/>
    </row>
    <row r="116" spans="8:8">
      <c r="H116" s="238"/>
    </row>
    <row r="117" spans="8:8">
      <c r="H117" s="238"/>
    </row>
    <row r="118" spans="8:8">
      <c r="H118" s="238"/>
    </row>
    <row r="119" spans="8:8">
      <c r="H119" s="238"/>
    </row>
    <row r="120" spans="8:8">
      <c r="H120" s="238"/>
    </row>
    <row r="121" spans="8:8">
      <c r="H121" s="238"/>
    </row>
    <row r="122" spans="8:8">
      <c r="H122" s="238"/>
    </row>
    <row r="123" spans="8:8">
      <c r="H123" s="238"/>
    </row>
    <row r="124" spans="8:8">
      <c r="H124" s="238"/>
    </row>
    <row r="125" spans="8:8">
      <c r="H125" s="238"/>
    </row>
    <row r="126" spans="8:8">
      <c r="H126" s="238"/>
    </row>
    <row r="127" spans="8:8">
      <c r="H127" s="238"/>
    </row>
    <row r="128" spans="8:8">
      <c r="H128" s="238"/>
    </row>
    <row r="129" spans="8:8">
      <c r="H129" s="238"/>
    </row>
    <row r="130" spans="8:8">
      <c r="H130" s="238"/>
    </row>
    <row r="131" spans="8:8">
      <c r="H131" s="238"/>
    </row>
    <row r="132" spans="8:8">
      <c r="H132" s="238"/>
    </row>
    <row r="133" spans="8:8">
      <c r="H133" s="238"/>
    </row>
    <row r="134" spans="8:8">
      <c r="H134" s="238"/>
    </row>
    <row r="135" spans="8:8">
      <c r="H135" s="238"/>
    </row>
    <row r="136" spans="8:8">
      <c r="H136" s="238"/>
    </row>
    <row r="137" spans="8:8">
      <c r="H137" s="238"/>
    </row>
    <row r="138" spans="8:8">
      <c r="H138" s="238"/>
    </row>
    <row r="139" spans="8:8">
      <c r="H139" s="238"/>
    </row>
    <row r="140" spans="8:8">
      <c r="H140" s="238"/>
    </row>
    <row r="141" spans="8:8">
      <c r="H141" s="238"/>
    </row>
    <row r="142" spans="8:8">
      <c r="H142" s="238"/>
    </row>
    <row r="143" spans="8:8">
      <c r="H143" s="238"/>
    </row>
    <row r="144" spans="8:8">
      <c r="H144" s="238"/>
    </row>
    <row r="145" spans="8:8">
      <c r="H145" s="238"/>
    </row>
    <row r="146" spans="8:8">
      <c r="H146" s="238"/>
    </row>
    <row r="147" spans="8:8">
      <c r="H147" s="238"/>
    </row>
    <row r="148" spans="8:8">
      <c r="H148" s="238"/>
    </row>
    <row r="149" spans="8:8">
      <c r="H149" s="238"/>
    </row>
    <row r="150" spans="8:8">
      <c r="H150" s="238"/>
    </row>
    <row r="151" spans="8:8">
      <c r="H151" s="238"/>
    </row>
    <row r="152" spans="8:8">
      <c r="H152" s="238"/>
    </row>
    <row r="153" spans="8:8">
      <c r="H153" s="238"/>
    </row>
    <row r="154" spans="8:8">
      <c r="H154" s="238"/>
    </row>
    <row r="155" spans="8:8">
      <c r="H155" s="238"/>
    </row>
    <row r="156" spans="8:8">
      <c r="H156" s="238"/>
    </row>
    <row r="157" spans="8:8">
      <c r="H157" s="238"/>
    </row>
    <row r="158" spans="8:8">
      <c r="H158" s="238"/>
    </row>
    <row r="159" spans="8:8">
      <c r="H159" s="238"/>
    </row>
    <row r="160" spans="8:8">
      <c r="H160" s="238"/>
    </row>
    <row r="161" spans="8:8">
      <c r="H161" s="238"/>
    </row>
    <row r="162" spans="8:8">
      <c r="H162" s="238"/>
    </row>
    <row r="163" spans="8:8">
      <c r="H163" s="238"/>
    </row>
    <row r="164" spans="8:8">
      <c r="H164" s="238"/>
    </row>
    <row r="165" spans="8:8">
      <c r="H165" s="238"/>
    </row>
    <row r="166" spans="8:8">
      <c r="H166" s="238"/>
    </row>
    <row r="167" spans="8:8">
      <c r="H167" s="238"/>
    </row>
    <row r="168" spans="8:8">
      <c r="H168" s="238"/>
    </row>
    <row r="169" spans="8:8">
      <c r="H169" s="238"/>
    </row>
    <row r="170" spans="8:8">
      <c r="H170" s="238"/>
    </row>
    <row r="171" spans="8:8">
      <c r="H171" s="238"/>
    </row>
    <row r="172" spans="8:8">
      <c r="H172" s="238"/>
    </row>
    <row r="173" spans="8:8">
      <c r="H173" s="238"/>
    </row>
    <row r="174" spans="8:8">
      <c r="H174" s="238"/>
    </row>
    <row r="175" spans="8:8">
      <c r="H175" s="238"/>
    </row>
    <row r="176" spans="8:8">
      <c r="H176" s="238"/>
    </row>
    <row r="177" spans="8:8">
      <c r="H177" s="238"/>
    </row>
    <row r="178" spans="8:8">
      <c r="H178" s="238"/>
    </row>
    <row r="179" spans="8:8">
      <c r="H179" s="238"/>
    </row>
    <row r="180" spans="8:8">
      <c r="H180" s="238"/>
    </row>
    <row r="181" spans="8:8">
      <c r="H181" s="238"/>
    </row>
    <row r="182" spans="8:8">
      <c r="H182" s="238"/>
    </row>
    <row r="183" spans="8:8">
      <c r="H183" s="238"/>
    </row>
    <row r="184" spans="8:8">
      <c r="H184" s="238"/>
    </row>
    <row r="185" spans="8:8">
      <c r="H185" s="238"/>
    </row>
    <row r="186" spans="8:8">
      <c r="H186" s="238"/>
    </row>
    <row r="187" spans="8:8">
      <c r="H187" s="238"/>
    </row>
    <row r="188" spans="8:8">
      <c r="H188" s="238"/>
    </row>
    <row r="189" spans="8:8">
      <c r="H189" s="238"/>
    </row>
    <row r="190" spans="8:8">
      <c r="H190" s="238"/>
    </row>
    <row r="191" spans="8:8">
      <c r="H191" s="238"/>
    </row>
    <row r="192" spans="8:8">
      <c r="H192" s="238"/>
    </row>
    <row r="193" spans="8:8">
      <c r="H193" s="238"/>
    </row>
    <row r="194" spans="8:8">
      <c r="H194" s="238"/>
    </row>
    <row r="195" spans="8:8">
      <c r="H195" s="238"/>
    </row>
    <row r="196" spans="8:8">
      <c r="H196" s="238"/>
    </row>
    <row r="197" spans="8:8">
      <c r="H197" s="238"/>
    </row>
    <row r="198" spans="8:8">
      <c r="H198" s="238"/>
    </row>
    <row r="199" spans="8:8">
      <c r="H199" s="238"/>
    </row>
    <row r="200" spans="8:8">
      <c r="H200" s="238"/>
    </row>
    <row r="201" spans="8:8">
      <c r="H201" s="238"/>
    </row>
    <row r="202" spans="8:8">
      <c r="H202" s="238"/>
    </row>
    <row r="203" spans="8:8">
      <c r="H203" s="238"/>
    </row>
    <row r="204" spans="8:8">
      <c r="H204" s="238"/>
    </row>
    <row r="205" spans="8:8">
      <c r="H205" s="238"/>
    </row>
    <row r="206" spans="8:8">
      <c r="H206" s="238"/>
    </row>
    <row r="207" spans="8:8">
      <c r="H207" s="238"/>
    </row>
    <row r="208" spans="8:8">
      <c r="H208" s="238"/>
    </row>
    <row r="209" spans="8:8">
      <c r="H209" s="238"/>
    </row>
    <row r="210" spans="8:8">
      <c r="H210" s="238"/>
    </row>
    <row r="211" spans="8:8">
      <c r="H211" s="238"/>
    </row>
    <row r="212" spans="8:8">
      <c r="H212" s="238"/>
    </row>
    <row r="213" spans="8:8">
      <c r="H213" s="238"/>
    </row>
    <row r="214" spans="8:8">
      <c r="H214" s="238"/>
    </row>
    <row r="215" spans="8:8">
      <c r="H215" s="238"/>
    </row>
    <row r="216" spans="8:8">
      <c r="H216" s="238"/>
    </row>
    <row r="217" spans="8:8">
      <c r="H217" s="238"/>
    </row>
    <row r="218" spans="8:8">
      <c r="H218" s="238"/>
    </row>
    <row r="219" spans="8:8">
      <c r="H219" s="238"/>
    </row>
    <row r="220" spans="8:8">
      <c r="H220" s="238"/>
    </row>
    <row r="221" spans="8:8">
      <c r="H221" s="238"/>
    </row>
    <row r="222" spans="8:8">
      <c r="H222" s="238"/>
    </row>
    <row r="223" spans="8:8">
      <c r="H223" s="238"/>
    </row>
    <row r="224" spans="8:8">
      <c r="H224" s="238"/>
    </row>
    <row r="225" spans="8:8">
      <c r="H225" s="238"/>
    </row>
    <row r="226" spans="8:8">
      <c r="H226" s="238"/>
    </row>
    <row r="227" spans="8:8">
      <c r="H227" s="238"/>
    </row>
    <row r="228" spans="8:8">
      <c r="H228" s="238"/>
    </row>
    <row r="229" spans="8:8">
      <c r="H229" s="238"/>
    </row>
    <row r="230" spans="8:8">
      <c r="H230" s="238"/>
    </row>
    <row r="231" spans="8:8">
      <c r="H231" s="238"/>
    </row>
    <row r="232" spans="8:8">
      <c r="H232" s="238"/>
    </row>
    <row r="233" spans="8:8">
      <c r="H233" s="238"/>
    </row>
    <row r="234" spans="8:8">
      <c r="H234" s="238"/>
    </row>
    <row r="235" spans="8:8">
      <c r="H235" s="238"/>
    </row>
    <row r="236" spans="8:8">
      <c r="H236" s="238"/>
    </row>
    <row r="237" spans="8:8">
      <c r="H237" s="238"/>
    </row>
    <row r="238" spans="8:8">
      <c r="H238" s="238"/>
    </row>
    <row r="239" spans="8:8">
      <c r="H239" s="238"/>
    </row>
    <row r="240" spans="8:8">
      <c r="H240" s="238"/>
    </row>
    <row r="241" spans="8:8">
      <c r="H241" s="238"/>
    </row>
    <row r="242" spans="8:8">
      <c r="H242" s="238"/>
    </row>
    <row r="243" spans="8:8">
      <c r="H243" s="238"/>
    </row>
    <row r="244" spans="8:8">
      <c r="H244" s="238"/>
    </row>
    <row r="245" spans="8:8">
      <c r="H245" s="238"/>
    </row>
    <row r="246" spans="8:8">
      <c r="H246" s="238"/>
    </row>
    <row r="247" spans="8:8">
      <c r="H247" s="238"/>
    </row>
    <row r="248" spans="8:8">
      <c r="H248" s="238"/>
    </row>
    <row r="249" spans="8:8">
      <c r="H249" s="238"/>
    </row>
    <row r="250" spans="8:8">
      <c r="H250" s="238"/>
    </row>
    <row r="251" spans="8:8">
      <c r="H251" s="238"/>
    </row>
    <row r="252" spans="8:8">
      <c r="H252" s="238"/>
    </row>
    <row r="253" spans="8:8">
      <c r="H253" s="238"/>
    </row>
    <row r="254" spans="8:8">
      <c r="H254" s="238"/>
    </row>
    <row r="255" spans="8:8">
      <c r="H255" s="238"/>
    </row>
    <row r="256" spans="8:8">
      <c r="H256" s="238"/>
    </row>
    <row r="257" spans="8:8">
      <c r="H257" s="238"/>
    </row>
    <row r="258" spans="8:8">
      <c r="H258" s="238"/>
    </row>
    <row r="259" spans="8:8">
      <c r="H259" s="238"/>
    </row>
    <row r="260" spans="8:8">
      <c r="H260" s="238"/>
    </row>
    <row r="261" spans="8:8">
      <c r="H261" s="238"/>
    </row>
    <row r="262" spans="8:8">
      <c r="H262" s="238"/>
    </row>
    <row r="263" spans="8:8">
      <c r="H263" s="238"/>
    </row>
    <row r="264" spans="8:8">
      <c r="H264" s="238"/>
    </row>
    <row r="265" spans="8:8">
      <c r="H265" s="238"/>
    </row>
    <row r="266" spans="8:8">
      <c r="H266" s="238"/>
    </row>
    <row r="267" spans="8:8">
      <c r="H267" s="238"/>
    </row>
    <row r="268" spans="8:8">
      <c r="H268" s="238"/>
    </row>
    <row r="269" spans="8:8">
      <c r="H269" s="238"/>
    </row>
    <row r="270" spans="8:8">
      <c r="H270" s="238"/>
    </row>
    <row r="271" spans="8:8">
      <c r="H271" s="238"/>
    </row>
    <row r="272" spans="8:8">
      <c r="H272" s="238"/>
    </row>
    <row r="273" spans="8:8">
      <c r="H273" s="238"/>
    </row>
    <row r="274" spans="8:8">
      <c r="H274" s="238"/>
    </row>
    <row r="275" spans="8:8">
      <c r="H275" s="238"/>
    </row>
    <row r="276" spans="8:8">
      <c r="H276" s="238"/>
    </row>
    <row r="277" spans="8:8">
      <c r="H277" s="238"/>
    </row>
    <row r="278" spans="8:8">
      <c r="H278" s="238"/>
    </row>
    <row r="279" spans="8:8">
      <c r="H279" s="238"/>
    </row>
    <row r="280" spans="8:8">
      <c r="H280" s="238"/>
    </row>
    <row r="281" spans="8:8">
      <c r="H281" s="238"/>
    </row>
    <row r="282" spans="8:8">
      <c r="H282" s="238"/>
    </row>
    <row r="283" spans="8:8">
      <c r="H283" s="238"/>
    </row>
    <row r="284" spans="8:8">
      <c r="H284" s="238"/>
    </row>
    <row r="285" spans="8:8">
      <c r="H285" s="238"/>
    </row>
    <row r="286" spans="8:8">
      <c r="H286" s="238"/>
    </row>
    <row r="287" spans="8:8">
      <c r="H287" s="238"/>
    </row>
    <row r="288" spans="8:8">
      <c r="H288" s="238"/>
    </row>
    <row r="289" spans="8:8">
      <c r="H289" s="238"/>
    </row>
    <row r="290" spans="8:8">
      <c r="H290" s="238"/>
    </row>
    <row r="291" spans="8:8">
      <c r="H291" s="238"/>
    </row>
    <row r="292" spans="8:8">
      <c r="H292" s="238"/>
    </row>
    <row r="293" spans="8:8">
      <c r="H293" s="238"/>
    </row>
    <row r="294" spans="8:8">
      <c r="H294" s="238"/>
    </row>
    <row r="295" spans="8:8">
      <c r="H295" s="238"/>
    </row>
    <row r="296" spans="8:8">
      <c r="H296" s="238"/>
    </row>
    <row r="297" spans="8:8">
      <c r="H297" s="238"/>
    </row>
    <row r="298" spans="8:8">
      <c r="H298" s="238"/>
    </row>
    <row r="299" spans="8:8">
      <c r="H299" s="238"/>
    </row>
    <row r="300" spans="8:8">
      <c r="H300" s="238"/>
    </row>
    <row r="301" spans="8:8">
      <c r="H301" s="238"/>
    </row>
    <row r="302" spans="8:8">
      <c r="H302" s="238"/>
    </row>
    <row r="303" spans="8:8">
      <c r="H303" s="238"/>
    </row>
    <row r="304" spans="8:8">
      <c r="H304" s="238"/>
    </row>
    <row r="305" spans="8:8">
      <c r="H305" s="238"/>
    </row>
    <row r="306" spans="8:8">
      <c r="H306" s="238"/>
    </row>
    <row r="307" spans="8:8">
      <c r="H307" s="238"/>
    </row>
    <row r="308" spans="8:8">
      <c r="H308" s="238"/>
    </row>
    <row r="309" spans="8:8">
      <c r="H309" s="238"/>
    </row>
    <row r="310" spans="8:8">
      <c r="H310" s="238"/>
    </row>
    <row r="311" spans="8:8">
      <c r="H311" s="238"/>
    </row>
    <row r="312" spans="8:8">
      <c r="H312" s="238"/>
    </row>
    <row r="313" spans="8:8">
      <c r="H313" s="238"/>
    </row>
    <row r="314" spans="8:8">
      <c r="H314" s="238"/>
    </row>
    <row r="315" spans="8:8">
      <c r="H315" s="238"/>
    </row>
    <row r="316" spans="8:8">
      <c r="H316" s="238"/>
    </row>
    <row r="317" spans="8:8">
      <c r="H317" s="238"/>
    </row>
    <row r="318" spans="8:8">
      <c r="H318" s="238"/>
    </row>
    <row r="319" spans="8:8">
      <c r="H319" s="238"/>
    </row>
    <row r="320" spans="8:8">
      <c r="H320" s="238"/>
    </row>
    <row r="321" spans="8:8">
      <c r="H321" s="238"/>
    </row>
    <row r="322" spans="8:8">
      <c r="H322" s="238"/>
    </row>
    <row r="323" spans="8:8">
      <c r="H323" s="238"/>
    </row>
    <row r="324" spans="8:8">
      <c r="H324" s="238"/>
    </row>
    <row r="325" spans="8:8">
      <c r="H325" s="238"/>
    </row>
    <row r="326" spans="8:8">
      <c r="H326" s="238"/>
    </row>
    <row r="327" spans="8:8">
      <c r="H327" s="238"/>
    </row>
    <row r="328" spans="8:8">
      <c r="H328" s="238"/>
    </row>
    <row r="329" spans="8:8">
      <c r="H329" s="238"/>
    </row>
    <row r="330" spans="8:8">
      <c r="H330" s="238"/>
    </row>
    <row r="331" spans="8:8">
      <c r="H331" s="238"/>
    </row>
    <row r="332" spans="8:8">
      <c r="H332" s="238"/>
    </row>
    <row r="333" spans="8:8">
      <c r="H333" s="238"/>
    </row>
    <row r="334" spans="8:8">
      <c r="H334" s="238"/>
    </row>
    <row r="335" spans="8:8">
      <c r="H335" s="238"/>
    </row>
    <row r="336" spans="8:8">
      <c r="H336" s="238"/>
    </row>
    <row r="337" spans="8:8">
      <c r="H337" s="238"/>
    </row>
    <row r="338" spans="8:8">
      <c r="H338" s="238"/>
    </row>
    <row r="339" spans="8:8">
      <c r="H339" s="238"/>
    </row>
    <row r="340" spans="8:8">
      <c r="H340" s="238"/>
    </row>
    <row r="341" spans="8:8">
      <c r="H341" s="238"/>
    </row>
    <row r="342" spans="8:8">
      <c r="H342" s="238"/>
    </row>
    <row r="343" spans="8:8">
      <c r="H343" s="238"/>
    </row>
    <row r="344" spans="8:8">
      <c r="H344" s="238"/>
    </row>
    <row r="345" spans="8:8">
      <c r="H345" s="238"/>
    </row>
    <row r="346" spans="8:8">
      <c r="H346" s="238"/>
    </row>
    <row r="347" spans="8:8">
      <c r="H347" s="238"/>
    </row>
    <row r="348" spans="8:8">
      <c r="H348" s="238"/>
    </row>
    <row r="349" spans="8:8">
      <c r="H349" s="238"/>
    </row>
    <row r="350" spans="8:8">
      <c r="H350" s="238"/>
    </row>
    <row r="351" spans="8:8">
      <c r="H351" s="238"/>
    </row>
    <row r="352" spans="8:8">
      <c r="H352" s="238"/>
    </row>
    <row r="353" spans="8:8">
      <c r="H353" s="238"/>
    </row>
    <row r="354" spans="8:8">
      <c r="H354" s="238"/>
    </row>
    <row r="355" spans="8:8">
      <c r="H355" s="238"/>
    </row>
    <row r="356" spans="8:8">
      <c r="H356" s="238"/>
    </row>
    <row r="357" spans="8:8">
      <c r="H357" s="238"/>
    </row>
    <row r="358" spans="8:8">
      <c r="H358" s="238"/>
    </row>
    <row r="359" spans="8:8">
      <c r="H359" s="238"/>
    </row>
    <row r="360" spans="8:8">
      <c r="H360" s="238"/>
    </row>
    <row r="361" spans="8:8">
      <c r="H361" s="238"/>
    </row>
    <row r="362" spans="8:8">
      <c r="H362" s="238"/>
    </row>
    <row r="363" spans="8:8">
      <c r="H363" s="238"/>
    </row>
    <row r="364" spans="8:8">
      <c r="H364" s="238"/>
    </row>
    <row r="365" spans="8:8">
      <c r="H365" s="238"/>
    </row>
    <row r="366" spans="8:8">
      <c r="H366" s="238"/>
    </row>
    <row r="367" spans="8:8">
      <c r="H367" s="238"/>
    </row>
    <row r="368" spans="8:8">
      <c r="H368" s="238"/>
    </row>
    <row r="369" spans="8:8">
      <c r="H369" s="238"/>
    </row>
    <row r="370" spans="8:8">
      <c r="H370" s="238"/>
    </row>
    <row r="371" spans="8:8">
      <c r="H371" s="238"/>
    </row>
    <row r="372" spans="8:8">
      <c r="H372" s="238"/>
    </row>
    <row r="373" spans="8:8">
      <c r="H373" s="238"/>
    </row>
    <row r="374" spans="8:8">
      <c r="H374" s="238"/>
    </row>
    <row r="375" spans="8:8">
      <c r="H375" s="238"/>
    </row>
    <row r="376" spans="8:8">
      <c r="H376" s="238"/>
    </row>
    <row r="377" spans="8:8">
      <c r="H377" s="238"/>
    </row>
    <row r="378" spans="8:8">
      <c r="H378" s="238"/>
    </row>
    <row r="379" spans="8:8">
      <c r="H379" s="238"/>
    </row>
    <row r="380" spans="8:8">
      <c r="H380" s="238"/>
    </row>
    <row r="381" spans="8:8">
      <c r="H381" s="238"/>
    </row>
    <row r="382" spans="8:8">
      <c r="H382" s="238"/>
    </row>
    <row r="383" spans="8:8">
      <c r="H383" s="238"/>
    </row>
    <row r="384" spans="8:8">
      <c r="H384" s="238"/>
    </row>
    <row r="385" spans="8:8">
      <c r="H385" s="238"/>
    </row>
    <row r="386" spans="8:8">
      <c r="H386" s="238"/>
    </row>
    <row r="387" spans="8:8">
      <c r="H387" s="238"/>
    </row>
    <row r="388" spans="8:8">
      <c r="H388" s="238"/>
    </row>
    <row r="389" spans="8:8">
      <c r="H389" s="238"/>
    </row>
    <row r="390" spans="8:8">
      <c r="H390" s="238"/>
    </row>
    <row r="391" spans="8:8">
      <c r="H391" s="238"/>
    </row>
    <row r="392" spans="8:8">
      <c r="H392" s="238"/>
    </row>
    <row r="393" spans="8:8">
      <c r="H393" s="238"/>
    </row>
    <row r="394" spans="8:8">
      <c r="H394" s="238"/>
    </row>
    <row r="395" spans="8:8">
      <c r="H395" s="238"/>
    </row>
    <row r="396" spans="8:8">
      <c r="H396" s="238"/>
    </row>
    <row r="397" spans="8:8">
      <c r="H397" s="238"/>
    </row>
    <row r="398" spans="8:8">
      <c r="H398" s="238"/>
    </row>
    <row r="399" spans="8:8">
      <c r="H399" s="238"/>
    </row>
    <row r="400" spans="8:8">
      <c r="H400" s="238"/>
    </row>
    <row r="401" spans="8:8">
      <c r="H401" s="238"/>
    </row>
    <row r="402" spans="8:8">
      <c r="H402" s="238"/>
    </row>
    <row r="403" spans="8:8">
      <c r="H403" s="238"/>
    </row>
    <row r="404" spans="8:8">
      <c r="H404" s="238"/>
    </row>
    <row r="405" spans="8:8">
      <c r="H405" s="238"/>
    </row>
    <row r="406" spans="8:8">
      <c r="H406" s="238"/>
    </row>
    <row r="407" spans="8:8">
      <c r="H407" s="238"/>
    </row>
    <row r="408" spans="8:8">
      <c r="H408" s="238"/>
    </row>
    <row r="409" spans="8:8">
      <c r="H409" s="238"/>
    </row>
    <row r="410" spans="8:8">
      <c r="H410" s="238"/>
    </row>
    <row r="411" spans="8:8">
      <c r="H411" s="238"/>
    </row>
    <row r="412" spans="8:8">
      <c r="H412" s="238"/>
    </row>
    <row r="413" spans="8:8">
      <c r="H413" s="238"/>
    </row>
    <row r="414" spans="8:8">
      <c r="H414" s="238"/>
    </row>
    <row r="415" spans="8:8">
      <c r="H415" s="238"/>
    </row>
    <row r="416" spans="8:8">
      <c r="H416" s="238"/>
    </row>
    <row r="417" spans="8:8">
      <c r="H417" s="238"/>
    </row>
    <row r="418" spans="8:8">
      <c r="H418" s="238"/>
    </row>
    <row r="419" spans="8:8">
      <c r="H419" s="238"/>
    </row>
    <row r="420" spans="8:8">
      <c r="H420" s="238"/>
    </row>
    <row r="421" spans="8:8">
      <c r="H421" s="238"/>
    </row>
    <row r="422" spans="8:8">
      <c r="H422" s="238"/>
    </row>
    <row r="423" spans="8:8">
      <c r="H423" s="238"/>
    </row>
    <row r="424" spans="8:8">
      <c r="H424" s="238"/>
    </row>
    <row r="425" spans="8:8">
      <c r="H425" s="238"/>
    </row>
    <row r="426" spans="8:8">
      <c r="H426" s="238"/>
    </row>
    <row r="427" spans="8:8">
      <c r="H427" s="238"/>
    </row>
    <row r="428" spans="8:8">
      <c r="H428" s="238"/>
    </row>
    <row r="429" spans="8:8">
      <c r="H429" s="238"/>
    </row>
    <row r="430" spans="8:8">
      <c r="H430" s="238"/>
    </row>
    <row r="431" spans="8:8">
      <c r="H431" s="238"/>
    </row>
    <row r="432" spans="8:8">
      <c r="H432" s="238"/>
    </row>
    <row r="433" spans="8:8">
      <c r="H433" s="238"/>
    </row>
    <row r="434" spans="8:8">
      <c r="H434" s="238"/>
    </row>
    <row r="435" spans="8:8">
      <c r="H435" s="238"/>
    </row>
    <row r="436" spans="8:8">
      <c r="H436" s="238"/>
    </row>
    <row r="437" spans="8:8">
      <c r="H437" s="238"/>
    </row>
    <row r="438" spans="8:8">
      <c r="H438" s="238"/>
    </row>
    <row r="439" spans="8:8">
      <c r="H439" s="238"/>
    </row>
    <row r="440" spans="8:8">
      <c r="H440" s="238"/>
    </row>
    <row r="441" spans="8:8">
      <c r="H441" s="238"/>
    </row>
    <row r="442" spans="8:8">
      <c r="H442" s="238"/>
    </row>
    <row r="443" spans="8:8">
      <c r="H443" s="238"/>
    </row>
    <row r="444" spans="8:8">
      <c r="H444" s="238"/>
    </row>
    <row r="445" spans="8:8">
      <c r="H445" s="238"/>
    </row>
    <row r="446" spans="8:8">
      <c r="H446" s="238"/>
    </row>
    <row r="447" spans="8:8">
      <c r="H447" s="238"/>
    </row>
    <row r="448" spans="8:8">
      <c r="H448" s="238"/>
    </row>
    <row r="449" spans="8:8">
      <c r="H449" s="238"/>
    </row>
    <row r="450" spans="8:8">
      <c r="H450" s="238"/>
    </row>
    <row r="451" spans="8:8">
      <c r="H451" s="238"/>
    </row>
    <row r="452" spans="8:8">
      <c r="H452" s="238"/>
    </row>
    <row r="453" spans="8:8">
      <c r="H453" s="238"/>
    </row>
    <row r="454" spans="8:8">
      <c r="H454" s="238"/>
    </row>
    <row r="455" spans="8:8">
      <c r="H455" s="238"/>
    </row>
    <row r="456" spans="8:8">
      <c r="H456" s="238"/>
    </row>
    <row r="457" spans="8:8">
      <c r="H457" s="238"/>
    </row>
    <row r="458" spans="8:8">
      <c r="H458" s="238"/>
    </row>
    <row r="459" spans="8:8">
      <c r="H459" s="238"/>
    </row>
    <row r="460" spans="8:8">
      <c r="H460" s="238"/>
    </row>
    <row r="461" spans="8:8">
      <c r="H461" s="238"/>
    </row>
    <row r="462" spans="8:8">
      <c r="H462" s="238"/>
    </row>
    <row r="463" spans="8:8">
      <c r="H463" s="238"/>
    </row>
    <row r="464" spans="8:8">
      <c r="H464" s="238"/>
    </row>
    <row r="465" spans="8:8">
      <c r="H465" s="238"/>
    </row>
    <row r="466" spans="8:8">
      <c r="H466" s="238"/>
    </row>
    <row r="467" spans="8:8">
      <c r="H467" s="238"/>
    </row>
    <row r="468" spans="8:8">
      <c r="H468" s="238"/>
    </row>
    <row r="469" spans="8:8">
      <c r="H469" s="238"/>
    </row>
    <row r="470" spans="8:8">
      <c r="H470" s="238"/>
    </row>
    <row r="471" spans="8:8">
      <c r="H471" s="238"/>
    </row>
    <row r="472" spans="8:8">
      <c r="H472" s="238"/>
    </row>
    <row r="473" spans="8:8">
      <c r="H473" s="238"/>
    </row>
    <row r="474" spans="8:8">
      <c r="H474" s="238"/>
    </row>
    <row r="475" spans="8:8">
      <c r="H475" s="238"/>
    </row>
    <row r="476" spans="8:8">
      <c r="H476" s="238"/>
    </row>
    <row r="477" spans="8:8">
      <c r="H477" s="238"/>
    </row>
    <row r="478" spans="8:8">
      <c r="H478" s="238"/>
    </row>
    <row r="479" spans="8:8">
      <c r="H479" s="238"/>
    </row>
    <row r="480" spans="8:8">
      <c r="H480" s="238"/>
    </row>
    <row r="481" spans="8:8">
      <c r="H481" s="238"/>
    </row>
    <row r="482" spans="8:8">
      <c r="H482" s="238"/>
    </row>
    <row r="483" spans="8:8">
      <c r="H483" s="238"/>
    </row>
    <row r="484" spans="8:8">
      <c r="H484" s="238"/>
    </row>
    <row r="485" spans="8:8">
      <c r="H485" s="238"/>
    </row>
    <row r="486" spans="8:8">
      <c r="H486" s="238"/>
    </row>
    <row r="487" spans="8:8">
      <c r="H487" s="238"/>
    </row>
    <row r="488" spans="8:8">
      <c r="H488" s="238"/>
    </row>
    <row r="489" spans="8:8">
      <c r="H489" s="238"/>
    </row>
    <row r="490" spans="8:8">
      <c r="H490" s="238"/>
    </row>
    <row r="491" spans="8:8">
      <c r="H491" s="238"/>
    </row>
    <row r="492" spans="8:8">
      <c r="H492" s="238"/>
    </row>
    <row r="493" spans="8:8">
      <c r="H493" s="238"/>
    </row>
    <row r="494" spans="8:8">
      <c r="H494" s="238"/>
    </row>
    <row r="495" spans="8:8">
      <c r="H495" s="238"/>
    </row>
    <row r="496" spans="8:8">
      <c r="H496" s="238"/>
    </row>
    <row r="497" spans="8:8">
      <c r="H497" s="238"/>
    </row>
    <row r="498" spans="8:8">
      <c r="H498" s="238"/>
    </row>
    <row r="499" spans="8:8">
      <c r="H499" s="238"/>
    </row>
    <row r="500" spans="8:8">
      <c r="H500" s="238"/>
    </row>
    <row r="501" spans="8:8">
      <c r="H501" s="238"/>
    </row>
    <row r="502" spans="8:8">
      <c r="H502" s="238"/>
    </row>
    <row r="503" spans="8:8">
      <c r="H503" s="238"/>
    </row>
    <row r="504" spans="8:8">
      <c r="H504" s="238"/>
    </row>
    <row r="505" spans="8:8">
      <c r="H505" s="238"/>
    </row>
    <row r="506" spans="8:8">
      <c r="H506" s="238"/>
    </row>
    <row r="507" spans="8:8">
      <c r="H507" s="238"/>
    </row>
    <row r="508" spans="8:8">
      <c r="H508" s="238"/>
    </row>
    <row r="509" spans="8:8">
      <c r="H509" s="238"/>
    </row>
    <row r="510" spans="8:8">
      <c r="H510" s="238"/>
    </row>
    <row r="511" spans="8:8">
      <c r="H511" s="238"/>
    </row>
    <row r="512" spans="8:8">
      <c r="H512" s="238"/>
    </row>
    <row r="513" spans="8:8">
      <c r="H513" s="238"/>
    </row>
    <row r="514" spans="8:8">
      <c r="H514" s="238"/>
    </row>
    <row r="515" spans="8:8">
      <c r="H515" s="238"/>
    </row>
    <row r="516" spans="8:8">
      <c r="H516" s="238"/>
    </row>
    <row r="517" spans="8:8">
      <c r="H517" s="238"/>
    </row>
    <row r="518" spans="8:8">
      <c r="H518" s="238"/>
    </row>
    <row r="519" spans="8:8">
      <c r="H519" s="238"/>
    </row>
    <row r="520" spans="8:8">
      <c r="H520" s="238"/>
    </row>
    <row r="521" spans="8:8">
      <c r="H521" s="238"/>
    </row>
    <row r="522" spans="8:8">
      <c r="H522" s="238"/>
    </row>
    <row r="523" spans="8:8">
      <c r="H523" s="238"/>
    </row>
    <row r="524" spans="8:8">
      <c r="H524" s="238"/>
    </row>
    <row r="525" spans="8:8">
      <c r="H525" s="238"/>
    </row>
    <row r="526" spans="8:8">
      <c r="H526" s="238"/>
    </row>
    <row r="527" spans="8:8">
      <c r="H527" s="238"/>
    </row>
    <row r="528" spans="8:8">
      <c r="H528" s="238"/>
    </row>
    <row r="529" spans="8:8">
      <c r="H529" s="238"/>
    </row>
    <row r="530" spans="8:8">
      <c r="H530" s="238"/>
    </row>
    <row r="531" spans="8:8">
      <c r="H531" s="238"/>
    </row>
    <row r="532" spans="8:8">
      <c r="H532" s="238"/>
    </row>
    <row r="533" spans="8:8">
      <c r="H533" s="238"/>
    </row>
    <row r="534" spans="8:8">
      <c r="H534" s="238"/>
    </row>
    <row r="535" spans="8:8">
      <c r="H535" s="238"/>
    </row>
    <row r="536" spans="8:8">
      <c r="H536" s="238"/>
    </row>
    <row r="537" spans="8:8">
      <c r="H537" s="238"/>
    </row>
    <row r="538" spans="8:8">
      <c r="H538" s="238"/>
    </row>
    <row r="539" spans="8:8">
      <c r="H539" s="238"/>
    </row>
    <row r="540" spans="8:8">
      <c r="H540" s="238"/>
    </row>
    <row r="541" spans="8:8">
      <c r="H541" s="238"/>
    </row>
    <row r="542" spans="8:8">
      <c r="H542" s="238"/>
    </row>
    <row r="543" spans="8:8">
      <c r="H543" s="238"/>
    </row>
    <row r="544" spans="8:8">
      <c r="H544" s="238"/>
    </row>
    <row r="545" spans="8:8">
      <c r="H545" s="238"/>
    </row>
    <row r="546" spans="8:8">
      <c r="H546" s="238"/>
    </row>
    <row r="547" spans="8:8">
      <c r="H547" s="238"/>
    </row>
    <row r="548" spans="8:8">
      <c r="H548" s="238"/>
    </row>
    <row r="549" spans="8:8">
      <c r="H549" s="238"/>
    </row>
    <row r="550" spans="8:8">
      <c r="H550" s="238"/>
    </row>
    <row r="551" spans="8:8">
      <c r="H551" s="238"/>
    </row>
    <row r="552" spans="8:8">
      <c r="H552" s="238"/>
    </row>
    <row r="553" spans="8:8">
      <c r="H553" s="238"/>
    </row>
    <row r="554" spans="8:8">
      <c r="H554" s="238"/>
    </row>
    <row r="555" spans="8:8">
      <c r="H555" s="238"/>
    </row>
    <row r="556" spans="8:8">
      <c r="H556" s="238"/>
    </row>
    <row r="557" spans="8:8">
      <c r="H557" s="238"/>
    </row>
    <row r="558" spans="8:8">
      <c r="H558" s="238"/>
    </row>
    <row r="559" spans="8:8">
      <c r="H559" s="238"/>
    </row>
    <row r="560" spans="8:8">
      <c r="H560" s="238"/>
    </row>
    <row r="561" spans="8:8">
      <c r="H561" s="238"/>
    </row>
    <row r="562" spans="8:8">
      <c r="H562" s="238"/>
    </row>
    <row r="563" spans="8:8">
      <c r="H563" s="238"/>
    </row>
    <row r="564" spans="8:8">
      <c r="H564" s="238"/>
    </row>
    <row r="565" spans="8:8">
      <c r="H565" s="238"/>
    </row>
    <row r="566" spans="8:8">
      <c r="H566" s="238"/>
    </row>
    <row r="567" spans="8:8">
      <c r="H567" s="238"/>
    </row>
    <row r="568" spans="8:8">
      <c r="H568" s="238"/>
    </row>
    <row r="569" spans="8:8">
      <c r="H569" s="238"/>
    </row>
    <row r="570" spans="8:8">
      <c r="H570" s="238"/>
    </row>
    <row r="571" spans="8:8">
      <c r="H571" s="238"/>
    </row>
    <row r="572" spans="8:8">
      <c r="H572" s="238"/>
    </row>
    <row r="573" spans="8:8">
      <c r="H573" s="238"/>
    </row>
    <row r="574" spans="8:8">
      <c r="H574" s="238"/>
    </row>
    <row r="575" spans="8:8">
      <c r="H575" s="238"/>
    </row>
    <row r="576" spans="8:8">
      <c r="H576" s="238"/>
    </row>
    <row r="577" spans="8:8">
      <c r="H577" s="238"/>
    </row>
    <row r="578" spans="8:8">
      <c r="H578" s="238"/>
    </row>
    <row r="579" spans="8:8">
      <c r="H579" s="238"/>
    </row>
    <row r="580" spans="8:8">
      <c r="H580" s="238"/>
    </row>
    <row r="581" spans="8:8">
      <c r="H581" s="238"/>
    </row>
    <row r="582" spans="8:8">
      <c r="H582" s="238"/>
    </row>
    <row r="583" spans="8:8">
      <c r="H583" s="238"/>
    </row>
    <row r="584" spans="8:8">
      <c r="H584" s="238"/>
    </row>
    <row r="585" spans="8:8">
      <c r="H585" s="238"/>
    </row>
    <row r="586" spans="8:8">
      <c r="H586" s="238"/>
    </row>
    <row r="587" spans="8:8">
      <c r="H587" s="238"/>
    </row>
    <row r="588" spans="8:8">
      <c r="H588" s="238"/>
    </row>
    <row r="589" spans="8:8">
      <c r="H589" s="238"/>
    </row>
    <row r="590" spans="8:8">
      <c r="H590" s="238"/>
    </row>
    <row r="591" spans="8:8">
      <c r="H591" s="238"/>
    </row>
    <row r="592" spans="8:8">
      <c r="H592" s="238"/>
    </row>
    <row r="593" spans="8:8">
      <c r="H593" s="238"/>
    </row>
    <row r="594" spans="8:8">
      <c r="H594" s="238"/>
    </row>
    <row r="595" spans="8:8">
      <c r="H595" s="238"/>
    </row>
    <row r="596" spans="8:8">
      <c r="H596" s="238"/>
    </row>
    <row r="597" spans="8:8">
      <c r="H597" s="238"/>
    </row>
    <row r="598" spans="8:8">
      <c r="H598" s="238"/>
    </row>
    <row r="599" spans="8:8">
      <c r="H599" s="238"/>
    </row>
    <row r="600" spans="8:8">
      <c r="H600" s="238"/>
    </row>
    <row r="601" spans="8:8">
      <c r="H601" s="238"/>
    </row>
    <row r="602" spans="8:8">
      <c r="H602" s="238"/>
    </row>
    <row r="603" spans="8:8">
      <c r="H603" s="238"/>
    </row>
    <row r="604" spans="8:8">
      <c r="H604" s="238"/>
    </row>
    <row r="605" spans="8:8">
      <c r="H605" s="238"/>
    </row>
    <row r="606" spans="8:8">
      <c r="H606" s="238"/>
    </row>
    <row r="607" spans="8:8">
      <c r="H607" s="238"/>
    </row>
    <row r="608" spans="8:8">
      <c r="H608" s="238"/>
    </row>
    <row r="609" spans="8:8">
      <c r="H609" s="238"/>
    </row>
    <row r="610" spans="8:8">
      <c r="H610" s="238"/>
    </row>
    <row r="611" spans="8:8">
      <c r="H611" s="238"/>
    </row>
    <row r="612" spans="8:8">
      <c r="H612" s="238"/>
    </row>
    <row r="613" spans="8:8">
      <c r="H613" s="238"/>
    </row>
    <row r="614" spans="8:8">
      <c r="H614" s="238"/>
    </row>
    <row r="615" spans="8:8">
      <c r="H615" s="238"/>
    </row>
    <row r="616" spans="8:8">
      <c r="H616" s="238"/>
    </row>
    <row r="617" spans="8:8">
      <c r="H617" s="238"/>
    </row>
    <row r="618" spans="8:8">
      <c r="H618" s="238"/>
    </row>
    <row r="619" spans="8:8">
      <c r="H619" s="238"/>
    </row>
    <row r="620" spans="8:8">
      <c r="H620" s="238"/>
    </row>
    <row r="621" spans="8:8">
      <c r="H621" s="238"/>
    </row>
    <row r="622" spans="8:8">
      <c r="H622" s="238"/>
    </row>
    <row r="623" spans="8:8">
      <c r="H623" s="238"/>
    </row>
    <row r="624" spans="8:8">
      <c r="H624" s="238"/>
    </row>
    <row r="625" spans="8:8">
      <c r="H625" s="238"/>
    </row>
    <row r="626" spans="8:8">
      <c r="H626" s="238"/>
    </row>
    <row r="627" spans="8:8">
      <c r="H627" s="238"/>
    </row>
    <row r="628" spans="8:8">
      <c r="H628" s="238"/>
    </row>
    <row r="629" spans="8:8">
      <c r="H629" s="238"/>
    </row>
    <row r="630" spans="8:8">
      <c r="H630" s="238"/>
    </row>
    <row r="631" spans="8:8">
      <c r="H631" s="238"/>
    </row>
    <row r="632" spans="8:8">
      <c r="H632" s="238"/>
    </row>
    <row r="633" spans="8:8">
      <c r="H633" s="238"/>
    </row>
    <row r="634" spans="8:8">
      <c r="H634" s="238"/>
    </row>
    <row r="635" spans="8:8">
      <c r="H635" s="238"/>
    </row>
    <row r="636" spans="8:8">
      <c r="H636" s="238"/>
    </row>
    <row r="637" spans="8:8">
      <c r="H637" s="238"/>
    </row>
    <row r="638" spans="8:8">
      <c r="H638" s="238"/>
    </row>
    <row r="639" spans="8:8">
      <c r="H639" s="238"/>
    </row>
    <row r="640" spans="8:8">
      <c r="H640" s="238"/>
    </row>
    <row r="641" spans="8:8">
      <c r="H641" s="238"/>
    </row>
    <row r="642" spans="8:8">
      <c r="H642" s="238"/>
    </row>
    <row r="643" spans="8:8">
      <c r="H643" s="238"/>
    </row>
    <row r="644" spans="8:8">
      <c r="H644" s="238"/>
    </row>
    <row r="645" spans="8:8">
      <c r="H645" s="238"/>
    </row>
    <row r="646" spans="8:8">
      <c r="H646" s="238"/>
    </row>
    <row r="647" spans="8:8">
      <c r="H647" s="238"/>
    </row>
    <row r="648" spans="8:8">
      <c r="H648" s="238"/>
    </row>
    <row r="649" spans="8:8">
      <c r="H649" s="238"/>
    </row>
    <row r="650" spans="8:8">
      <c r="H650" s="238"/>
    </row>
    <row r="651" spans="8:8">
      <c r="H651" s="238"/>
    </row>
    <row r="652" spans="8:8">
      <c r="H652" s="238"/>
    </row>
    <row r="653" spans="8:8">
      <c r="H653" s="238"/>
    </row>
    <row r="654" spans="8:8">
      <c r="H654" s="238"/>
    </row>
    <row r="655" spans="8:8">
      <c r="H655" s="238"/>
    </row>
    <row r="656" spans="8:8">
      <c r="H656" s="238"/>
    </row>
    <row r="657" spans="8:8">
      <c r="H657" s="238"/>
    </row>
    <row r="658" spans="8:8">
      <c r="H658" s="238"/>
    </row>
    <row r="659" spans="8:8">
      <c r="H659" s="238"/>
    </row>
    <row r="660" spans="8:8">
      <c r="H660" s="238"/>
    </row>
    <row r="661" spans="8:8">
      <c r="H661" s="238"/>
    </row>
    <row r="662" spans="8:8">
      <c r="H662" s="238"/>
    </row>
    <row r="663" spans="8:8">
      <c r="H663" s="238"/>
    </row>
    <row r="664" spans="8:8">
      <c r="H664" s="238"/>
    </row>
    <row r="665" spans="8:8">
      <c r="H665" s="238"/>
    </row>
    <row r="666" spans="8:8">
      <c r="H666" s="238"/>
    </row>
    <row r="667" spans="8:8">
      <c r="H667" s="238"/>
    </row>
    <row r="668" spans="8:8">
      <c r="H668" s="238"/>
    </row>
    <row r="669" spans="8:8">
      <c r="H669" s="238"/>
    </row>
    <row r="670" spans="8:8">
      <c r="H670" s="238"/>
    </row>
    <row r="671" spans="8:8">
      <c r="H671" s="238"/>
    </row>
    <row r="672" spans="8:8">
      <c r="H672" s="238"/>
    </row>
    <row r="673" spans="8:8">
      <c r="H673" s="238"/>
    </row>
    <row r="674" spans="8:8">
      <c r="H674" s="238"/>
    </row>
    <row r="675" spans="8:8">
      <c r="H675" s="238"/>
    </row>
    <row r="676" spans="8:8">
      <c r="H676" s="238"/>
    </row>
    <row r="677" spans="8:8">
      <c r="H677" s="238"/>
    </row>
    <row r="678" spans="8:8">
      <c r="H678" s="238"/>
    </row>
    <row r="679" spans="8:8">
      <c r="H679" s="238"/>
    </row>
    <row r="680" spans="8:8">
      <c r="H680" s="238"/>
    </row>
    <row r="681" spans="8:8">
      <c r="H681" s="238"/>
    </row>
    <row r="682" spans="8:8">
      <c r="H682" s="238"/>
    </row>
    <row r="683" spans="8:8">
      <c r="H683" s="238"/>
    </row>
    <row r="684" spans="8:8">
      <c r="H684" s="238"/>
    </row>
    <row r="685" spans="8:8">
      <c r="H685" s="238"/>
    </row>
    <row r="686" spans="8:8">
      <c r="H686" s="238"/>
    </row>
    <row r="687" spans="8:8">
      <c r="H687" s="238"/>
    </row>
    <row r="688" spans="8:8">
      <c r="H688" s="238"/>
    </row>
    <row r="689" spans="8:8">
      <c r="H689" s="238"/>
    </row>
    <row r="690" spans="8:8">
      <c r="H690" s="238"/>
    </row>
    <row r="691" spans="8:8">
      <c r="H691" s="238"/>
    </row>
    <row r="692" spans="8:8">
      <c r="H692" s="238"/>
    </row>
    <row r="693" spans="8:8">
      <c r="H693" s="238"/>
    </row>
    <row r="694" spans="8:8">
      <c r="H694" s="238"/>
    </row>
    <row r="695" spans="8:8">
      <c r="H695" s="238"/>
    </row>
    <row r="696" spans="8:8">
      <c r="H696" s="238"/>
    </row>
    <row r="697" spans="8:8">
      <c r="H697" s="238"/>
    </row>
    <row r="698" spans="8:8">
      <c r="H698" s="238"/>
    </row>
    <row r="699" spans="8:8">
      <c r="H699" s="238"/>
    </row>
    <row r="700" spans="8:8">
      <c r="H700" s="238"/>
    </row>
    <row r="701" spans="8:8">
      <c r="H701" s="238"/>
    </row>
    <row r="702" spans="8:8">
      <c r="H702" s="238"/>
    </row>
    <row r="703" spans="8:8">
      <c r="H703" s="238"/>
    </row>
    <row r="704" spans="8:8">
      <c r="H704" s="238"/>
    </row>
    <row r="705" spans="8:8">
      <c r="H705" s="238"/>
    </row>
    <row r="706" spans="8:8">
      <c r="H706" s="238"/>
    </row>
    <row r="707" spans="8:8">
      <c r="H707" s="238"/>
    </row>
    <row r="708" spans="8:8">
      <c r="H708" s="238"/>
    </row>
    <row r="709" spans="8:8">
      <c r="H709" s="238"/>
    </row>
    <row r="710" spans="8:8">
      <c r="H710" s="238"/>
    </row>
    <row r="711" spans="8:8">
      <c r="H711" s="238"/>
    </row>
    <row r="712" spans="8:8">
      <c r="H712" s="238"/>
    </row>
    <row r="713" spans="8:8">
      <c r="H713" s="238"/>
    </row>
    <row r="714" spans="8:8">
      <c r="H714" s="238"/>
    </row>
    <row r="715" spans="8:8">
      <c r="H715" s="238"/>
    </row>
    <row r="716" spans="8:8">
      <c r="H716" s="238"/>
    </row>
    <row r="717" spans="8:8">
      <c r="H717" s="238"/>
    </row>
    <row r="718" spans="8:8">
      <c r="H718" s="238"/>
    </row>
    <row r="719" spans="8:8">
      <c r="H719" s="238"/>
    </row>
    <row r="720" spans="8:8">
      <c r="H720" s="238"/>
    </row>
    <row r="721" spans="8:8">
      <c r="H721" s="238"/>
    </row>
    <row r="722" spans="8:8">
      <c r="H722" s="238"/>
    </row>
    <row r="723" spans="8:8">
      <c r="H723" s="238"/>
    </row>
    <row r="724" spans="8:8">
      <c r="H724" s="238"/>
    </row>
    <row r="725" spans="8:8">
      <c r="H725" s="238"/>
    </row>
    <row r="726" spans="8:8">
      <c r="H726" s="238"/>
    </row>
    <row r="727" spans="8:8">
      <c r="H727" s="238"/>
    </row>
    <row r="728" spans="8:8">
      <c r="H728" s="238"/>
    </row>
    <row r="729" spans="8:8">
      <c r="H729" s="238"/>
    </row>
    <row r="730" spans="8:8">
      <c r="H730" s="238"/>
    </row>
    <row r="731" spans="8:8">
      <c r="H731" s="238"/>
    </row>
    <row r="732" spans="8:8">
      <c r="H732" s="238"/>
    </row>
    <row r="733" spans="8:8">
      <c r="H733" s="238"/>
    </row>
    <row r="734" spans="8:8">
      <c r="H734" s="238"/>
    </row>
    <row r="735" spans="8:8">
      <c r="H735" s="238"/>
    </row>
    <row r="736" spans="8:8">
      <c r="H736" s="238"/>
    </row>
    <row r="737" spans="8:8">
      <c r="H737" s="238"/>
    </row>
    <row r="738" spans="8:8">
      <c r="H738" s="238"/>
    </row>
    <row r="739" spans="8:8">
      <c r="H739" s="238"/>
    </row>
    <row r="740" spans="8:8">
      <c r="H740" s="238"/>
    </row>
    <row r="741" spans="8:8">
      <c r="H741" s="238"/>
    </row>
    <row r="742" spans="8:8">
      <c r="H742" s="238"/>
    </row>
    <row r="743" spans="8:8">
      <c r="H743" s="238"/>
    </row>
    <row r="744" spans="8:8">
      <c r="H744" s="238"/>
    </row>
    <row r="745" spans="8:8">
      <c r="H745" s="238"/>
    </row>
    <row r="746" spans="8:8">
      <c r="H746" s="238"/>
    </row>
    <row r="747" spans="8:8">
      <c r="H747" s="238"/>
    </row>
    <row r="748" spans="8:8">
      <c r="H748" s="238"/>
    </row>
    <row r="749" spans="8:8">
      <c r="H749" s="238"/>
    </row>
    <row r="750" spans="8:8">
      <c r="H750" s="238"/>
    </row>
    <row r="751" spans="8:8">
      <c r="H751" s="238"/>
    </row>
    <row r="752" spans="8:8">
      <c r="H752" s="238"/>
    </row>
    <row r="753" spans="8:8">
      <c r="H753" s="238"/>
    </row>
    <row r="754" spans="8:8">
      <c r="H754" s="238"/>
    </row>
    <row r="755" spans="8:8">
      <c r="H755" s="238"/>
    </row>
    <row r="756" spans="8:8">
      <c r="H756" s="238"/>
    </row>
    <row r="757" spans="8:8">
      <c r="H757" s="238"/>
    </row>
    <row r="758" spans="8:8">
      <c r="H758" s="238"/>
    </row>
    <row r="759" spans="8:8">
      <c r="H759" s="238"/>
    </row>
    <row r="760" spans="8:8">
      <c r="H760" s="238"/>
    </row>
    <row r="761" spans="8:8">
      <c r="H761" s="238"/>
    </row>
    <row r="762" spans="8:8">
      <c r="H762" s="238"/>
    </row>
    <row r="763" spans="8:8">
      <c r="H763" s="238"/>
    </row>
    <row r="764" spans="8:8">
      <c r="H764" s="238"/>
    </row>
    <row r="765" spans="8:8">
      <c r="H765" s="238"/>
    </row>
    <row r="766" spans="8:8">
      <c r="H766" s="238"/>
    </row>
    <row r="767" spans="8:8">
      <c r="H767" s="238"/>
    </row>
    <row r="768" spans="8:8">
      <c r="H768" s="238"/>
    </row>
    <row r="769" spans="8:8">
      <c r="H769" s="238"/>
    </row>
    <row r="770" spans="8:8">
      <c r="H770" s="238"/>
    </row>
    <row r="771" spans="8:8">
      <c r="H771" s="238"/>
    </row>
    <row r="772" spans="8:8">
      <c r="H772" s="238"/>
    </row>
    <row r="773" spans="8:8">
      <c r="H773" s="238"/>
    </row>
    <row r="774" spans="8:8">
      <c r="H774" s="238"/>
    </row>
    <row r="775" spans="8:8">
      <c r="H775" s="238"/>
    </row>
    <row r="776" spans="8:8">
      <c r="H776" s="238"/>
    </row>
    <row r="777" spans="8:8">
      <c r="H777" s="238"/>
    </row>
    <row r="778" spans="8:8">
      <c r="H778" s="238"/>
    </row>
    <row r="779" spans="8:8">
      <c r="H779" s="238"/>
    </row>
    <row r="780" spans="8:8">
      <c r="H780" s="238"/>
    </row>
    <row r="781" spans="8:8">
      <c r="H781" s="238"/>
    </row>
    <row r="782" spans="8:8">
      <c r="H782" s="238"/>
    </row>
    <row r="783" spans="8:8">
      <c r="H783" s="238"/>
    </row>
    <row r="784" spans="8:8">
      <c r="H784" s="238"/>
    </row>
    <row r="785" spans="8:8">
      <c r="H785" s="238"/>
    </row>
    <row r="786" spans="8:8">
      <c r="H786" s="238"/>
    </row>
    <row r="787" spans="8:8">
      <c r="H787" s="238"/>
    </row>
    <row r="788" spans="8:8">
      <c r="H788" s="238"/>
    </row>
    <row r="789" spans="8:8">
      <c r="H789" s="238"/>
    </row>
    <row r="790" spans="8:8">
      <c r="H790" s="238"/>
    </row>
    <row r="791" spans="8:8">
      <c r="H791" s="238"/>
    </row>
    <row r="792" spans="8:8">
      <c r="H792" s="238"/>
    </row>
    <row r="793" spans="8:8">
      <c r="H793" s="238"/>
    </row>
    <row r="794" spans="8:8">
      <c r="H794" s="238"/>
    </row>
    <row r="795" spans="8:8">
      <c r="H795" s="238"/>
    </row>
    <row r="796" spans="8:8">
      <c r="H796" s="238"/>
    </row>
    <row r="797" spans="8:8">
      <c r="H797" s="238"/>
    </row>
    <row r="798" spans="8:8">
      <c r="H798" s="238"/>
    </row>
    <row r="799" spans="8:8">
      <c r="H799" s="238"/>
    </row>
    <row r="800" spans="8:8">
      <c r="H800" s="238"/>
    </row>
    <row r="801" spans="8:8">
      <c r="H801" s="238"/>
    </row>
    <row r="802" spans="8:8">
      <c r="H802" s="238"/>
    </row>
    <row r="803" spans="8:8">
      <c r="H803" s="238"/>
    </row>
    <row r="804" spans="8:8">
      <c r="H804" s="238"/>
    </row>
    <row r="805" spans="8:8">
      <c r="H805" s="238"/>
    </row>
    <row r="806" spans="8:8">
      <c r="H806" s="238"/>
    </row>
    <row r="807" spans="8:8">
      <c r="H807" s="238"/>
    </row>
    <row r="808" spans="8:8">
      <c r="H808" s="238"/>
    </row>
    <row r="809" spans="8:8">
      <c r="H809" s="238"/>
    </row>
    <row r="810" spans="8:8">
      <c r="H810" s="238"/>
    </row>
    <row r="811" spans="8:8">
      <c r="H811" s="238"/>
    </row>
    <row r="812" spans="8:8">
      <c r="H812" s="238"/>
    </row>
    <row r="813" spans="8:8">
      <c r="H813" s="238"/>
    </row>
    <row r="814" spans="8:8">
      <c r="H814" s="238"/>
    </row>
    <row r="815" spans="8:8">
      <c r="H815" s="238"/>
    </row>
    <row r="816" spans="8:8">
      <c r="H816" s="238"/>
    </row>
    <row r="817" spans="8:8">
      <c r="H817" s="238"/>
    </row>
    <row r="818" spans="8:8">
      <c r="H818" s="238"/>
    </row>
    <row r="819" spans="8:8">
      <c r="H819" s="238"/>
    </row>
    <row r="820" spans="8:8">
      <c r="H820" s="238"/>
    </row>
    <row r="821" spans="8:8">
      <c r="H821" s="238"/>
    </row>
    <row r="822" spans="8:8">
      <c r="H822" s="238"/>
    </row>
    <row r="823" spans="8:8">
      <c r="H823" s="238"/>
    </row>
    <row r="824" spans="8:8">
      <c r="H824" s="238"/>
    </row>
    <row r="825" spans="8:8">
      <c r="H825" s="238"/>
    </row>
    <row r="826" spans="8:8">
      <c r="H826" s="238"/>
    </row>
    <row r="827" spans="8:8">
      <c r="H827" s="238"/>
    </row>
    <row r="828" spans="8:8">
      <c r="H828" s="238"/>
    </row>
    <row r="829" spans="8:8">
      <c r="H829" s="238"/>
    </row>
    <row r="830" spans="8:8">
      <c r="H830" s="238"/>
    </row>
    <row r="831" spans="8:8">
      <c r="H831" s="238"/>
    </row>
    <row r="832" spans="8:8">
      <c r="H832" s="238"/>
    </row>
    <row r="833" spans="8:8">
      <c r="H833" s="238"/>
    </row>
    <row r="834" spans="8:8">
      <c r="H834" s="238"/>
    </row>
    <row r="835" spans="8:8">
      <c r="H835" s="238"/>
    </row>
    <row r="836" spans="8:8">
      <c r="H836" s="238"/>
    </row>
    <row r="837" spans="8:8">
      <c r="H837" s="238"/>
    </row>
    <row r="838" spans="8:8">
      <c r="H838" s="238"/>
    </row>
    <row r="839" spans="8:8">
      <c r="H839" s="238"/>
    </row>
    <row r="840" spans="8:8">
      <c r="H840" s="238"/>
    </row>
    <row r="841" spans="8:8">
      <c r="H841" s="238"/>
    </row>
    <row r="842" spans="8:8">
      <c r="H842" s="238"/>
    </row>
    <row r="843" spans="8:8">
      <c r="H843" s="238"/>
    </row>
    <row r="844" spans="8:8">
      <c r="H844" s="238"/>
    </row>
    <row r="845" spans="8:8">
      <c r="H845" s="238"/>
    </row>
    <row r="846" spans="8:8">
      <c r="H846" s="238"/>
    </row>
    <row r="847" spans="8:8">
      <c r="H847" s="238"/>
    </row>
    <row r="848" spans="8:8">
      <c r="H848" s="238"/>
    </row>
    <row r="849" spans="8:8">
      <c r="H849" s="238"/>
    </row>
    <row r="850" spans="8:8">
      <c r="H850" s="238"/>
    </row>
    <row r="851" spans="8:8">
      <c r="H851" s="238"/>
    </row>
    <row r="852" spans="8:8">
      <c r="H852" s="238"/>
    </row>
    <row r="853" spans="8:8">
      <c r="H853" s="238"/>
    </row>
    <row r="854" spans="8:8">
      <c r="H854" s="238"/>
    </row>
    <row r="855" spans="8:8">
      <c r="H855" s="238"/>
    </row>
    <row r="856" spans="8:8">
      <c r="H856" s="238"/>
    </row>
    <row r="857" spans="8:8">
      <c r="H857" s="238"/>
    </row>
    <row r="858" spans="8:8">
      <c r="H858" s="238"/>
    </row>
    <row r="859" spans="8:8">
      <c r="H859" s="238"/>
    </row>
    <row r="860" spans="8:8">
      <c r="H860" s="238"/>
    </row>
    <row r="861" spans="8:8">
      <c r="H861" s="238"/>
    </row>
    <row r="862" spans="8:8">
      <c r="H862" s="238"/>
    </row>
    <row r="863" spans="8:8">
      <c r="H863" s="238"/>
    </row>
    <row r="864" spans="8:8">
      <c r="H864" s="238"/>
    </row>
    <row r="865" spans="8:8">
      <c r="H865" s="238"/>
    </row>
    <row r="866" spans="8:8">
      <c r="H866" s="238"/>
    </row>
    <row r="867" spans="8:8">
      <c r="H867" s="238"/>
    </row>
    <row r="868" spans="8:8">
      <c r="H868" s="238"/>
    </row>
    <row r="869" spans="8:8">
      <c r="H869" s="238"/>
    </row>
    <row r="870" spans="8:8">
      <c r="H870" s="238"/>
    </row>
    <row r="871" spans="8:8">
      <c r="H871" s="238"/>
    </row>
    <row r="872" spans="8:8">
      <c r="H872" s="238"/>
    </row>
    <row r="873" spans="8:8">
      <c r="H873" s="238"/>
    </row>
    <row r="874" spans="8:8">
      <c r="H874" s="238"/>
    </row>
    <row r="875" spans="8:8">
      <c r="H875" s="238"/>
    </row>
    <row r="876" spans="8:8">
      <c r="H876" s="238"/>
    </row>
    <row r="877" spans="8:8">
      <c r="H877" s="238"/>
    </row>
    <row r="878" spans="8:8">
      <c r="H878" s="238"/>
    </row>
    <row r="879" spans="8:8">
      <c r="H879" s="238"/>
    </row>
    <row r="880" spans="8:8">
      <c r="H880" s="238"/>
    </row>
    <row r="881" spans="8:8">
      <c r="H881" s="238"/>
    </row>
    <row r="882" spans="8:8">
      <c r="H882" s="238"/>
    </row>
    <row r="883" spans="8:8">
      <c r="H883" s="238"/>
    </row>
    <row r="884" spans="8:8">
      <c r="H884" s="238"/>
    </row>
    <row r="885" spans="8:8">
      <c r="H885" s="238"/>
    </row>
    <row r="886" spans="8:8">
      <c r="H886" s="238"/>
    </row>
    <row r="887" spans="8:8">
      <c r="H887" s="238"/>
    </row>
    <row r="888" spans="8:8">
      <c r="H888" s="238"/>
    </row>
    <row r="889" spans="8:8">
      <c r="H889" s="238"/>
    </row>
    <row r="890" spans="8:8">
      <c r="H890" s="238"/>
    </row>
    <row r="891" spans="8:8">
      <c r="H891" s="238"/>
    </row>
    <row r="892" spans="8:8">
      <c r="H892" s="238"/>
    </row>
    <row r="893" spans="8:8">
      <c r="H893" s="238"/>
    </row>
    <row r="894" spans="8:8">
      <c r="H894" s="238"/>
    </row>
    <row r="895" spans="8:8">
      <c r="H895" s="238"/>
    </row>
    <row r="896" spans="8:8">
      <c r="H896" s="238"/>
    </row>
    <row r="897" spans="8:8">
      <c r="H897" s="238"/>
    </row>
    <row r="898" spans="8:8">
      <c r="H898" s="238"/>
    </row>
    <row r="899" spans="8:8">
      <c r="H899" s="238"/>
    </row>
    <row r="900" spans="8:8">
      <c r="H900" s="238"/>
    </row>
    <row r="901" spans="8:8">
      <c r="H901" s="238"/>
    </row>
    <row r="902" spans="8:8">
      <c r="H902" s="238"/>
    </row>
    <row r="903" spans="8:8">
      <c r="H903" s="238"/>
    </row>
    <row r="904" spans="8:8">
      <c r="H904" s="238"/>
    </row>
    <row r="905" spans="8:8">
      <c r="H905" s="238"/>
    </row>
    <row r="906" spans="8:8">
      <c r="H906" s="238"/>
    </row>
    <row r="907" spans="8:8">
      <c r="H907" s="238"/>
    </row>
    <row r="908" spans="8:8">
      <c r="H908" s="238"/>
    </row>
    <row r="909" spans="8:8">
      <c r="H909" s="238"/>
    </row>
    <row r="910" spans="8:8">
      <c r="H910" s="238"/>
    </row>
    <row r="911" spans="8:8">
      <c r="H911" s="238"/>
    </row>
    <row r="912" spans="8:8">
      <c r="H912" s="238"/>
    </row>
    <row r="913" spans="8:8">
      <c r="H913" s="238"/>
    </row>
    <row r="914" spans="8:8">
      <c r="H914" s="238"/>
    </row>
    <row r="915" spans="8:8">
      <c r="H915" s="238"/>
    </row>
    <row r="916" spans="8:8">
      <c r="H916" s="238"/>
    </row>
    <row r="917" spans="8:8">
      <c r="H917" s="238"/>
    </row>
    <row r="918" spans="8:8">
      <c r="H918" s="238"/>
    </row>
    <row r="919" spans="8:8">
      <c r="H919" s="238"/>
    </row>
    <row r="920" spans="8:8">
      <c r="H920" s="238"/>
    </row>
    <row r="921" spans="8:8">
      <c r="H921" s="238"/>
    </row>
    <row r="922" spans="8:8">
      <c r="H922" s="238"/>
    </row>
    <row r="923" spans="8:8">
      <c r="H923" s="238"/>
    </row>
    <row r="924" spans="8:8">
      <c r="H924" s="238"/>
    </row>
    <row r="925" spans="8:8">
      <c r="H925" s="238"/>
    </row>
    <row r="926" spans="8:8">
      <c r="H926" s="238"/>
    </row>
    <row r="927" spans="8:8">
      <c r="H927" s="238"/>
    </row>
    <row r="928" spans="8:8">
      <c r="H928" s="238"/>
    </row>
    <row r="929" spans="8:8">
      <c r="H929" s="238"/>
    </row>
    <row r="930" spans="8:8">
      <c r="H930" s="238"/>
    </row>
    <row r="931" spans="8:8">
      <c r="H931" s="238"/>
    </row>
    <row r="932" spans="8:8">
      <c r="H932" s="238"/>
    </row>
    <row r="933" spans="8:8">
      <c r="H933" s="238"/>
    </row>
    <row r="934" spans="8:8">
      <c r="H934" s="238"/>
    </row>
    <row r="935" spans="8:8">
      <c r="H935" s="238"/>
    </row>
    <row r="936" spans="8:8">
      <c r="H936" s="238"/>
    </row>
    <row r="937" spans="8:8">
      <c r="H937" s="238"/>
    </row>
    <row r="938" spans="8:8">
      <c r="H938" s="238"/>
    </row>
    <row r="939" spans="8:8">
      <c r="H939" s="238"/>
    </row>
    <row r="940" spans="8:8">
      <c r="H940" s="238"/>
    </row>
    <row r="941" spans="8:8">
      <c r="H941" s="238"/>
    </row>
    <row r="942" spans="8:8">
      <c r="H942" s="238"/>
    </row>
    <row r="943" spans="8:8">
      <c r="H943" s="238"/>
    </row>
    <row r="944" spans="8:8">
      <c r="H944" s="238"/>
    </row>
    <row r="945" spans="8:8">
      <c r="H945" s="238"/>
    </row>
    <row r="946" spans="8:8">
      <c r="H946" s="238"/>
    </row>
    <row r="947" spans="8:8">
      <c r="H947" s="238"/>
    </row>
    <row r="948" spans="8:8">
      <c r="H948" s="238"/>
    </row>
    <row r="949" spans="8:8">
      <c r="H949" s="238"/>
    </row>
    <row r="950" spans="8:8">
      <c r="H950" s="238"/>
    </row>
    <row r="951" spans="8:8">
      <c r="H951" s="238"/>
    </row>
    <row r="952" spans="8:8">
      <c r="H952" s="238"/>
    </row>
    <row r="953" spans="8:8">
      <c r="H953" s="238"/>
    </row>
    <row r="954" spans="8:8">
      <c r="H954" s="238"/>
    </row>
    <row r="955" spans="8:8">
      <c r="H955" s="238"/>
    </row>
    <row r="956" spans="8:8">
      <c r="H956" s="238"/>
    </row>
    <row r="957" spans="8:8">
      <c r="H957" s="238"/>
    </row>
    <row r="958" spans="8:8">
      <c r="H958" s="238"/>
    </row>
    <row r="959" spans="8:8">
      <c r="H959" s="238"/>
    </row>
    <row r="960" spans="8:8">
      <c r="H960" s="238"/>
    </row>
    <row r="961" spans="8:8">
      <c r="H961" s="238"/>
    </row>
    <row r="962" spans="8:8">
      <c r="H962" s="238"/>
    </row>
    <row r="963" spans="8:8">
      <c r="H963" s="238"/>
    </row>
    <row r="964" spans="8:8">
      <c r="H964" s="238"/>
    </row>
    <row r="965" spans="8:8">
      <c r="H965" s="238"/>
    </row>
    <row r="966" spans="8:8">
      <c r="H966" s="238"/>
    </row>
    <row r="967" spans="8:8">
      <c r="H967" s="238"/>
    </row>
    <row r="968" spans="8:8">
      <c r="H968" s="238"/>
    </row>
    <row r="969" spans="8:8">
      <c r="H969" s="238"/>
    </row>
    <row r="970" spans="8:8">
      <c r="H970" s="238"/>
    </row>
    <row r="971" spans="8:8">
      <c r="H971" s="238"/>
    </row>
    <row r="972" spans="8:8">
      <c r="H972" s="238"/>
    </row>
    <row r="973" spans="8:8">
      <c r="H973" s="238"/>
    </row>
    <row r="974" spans="8:8">
      <c r="H974" s="238"/>
    </row>
    <row r="975" spans="8:8">
      <c r="H975" s="238"/>
    </row>
    <row r="976" spans="8:8">
      <c r="H976" s="238"/>
    </row>
    <row r="977" spans="8:8">
      <c r="H977" s="238"/>
    </row>
    <row r="978" spans="8:8">
      <c r="H978" s="238"/>
    </row>
    <row r="979" spans="8:8">
      <c r="H979" s="238"/>
    </row>
    <row r="980" spans="8:8">
      <c r="H980" s="238"/>
    </row>
    <row r="981" spans="8:8">
      <c r="H981" s="238"/>
    </row>
    <row r="982" spans="8:8">
      <c r="H982" s="238"/>
    </row>
    <row r="983" spans="8:8">
      <c r="H983" s="238"/>
    </row>
    <row r="984" spans="8:8">
      <c r="H984" s="238"/>
    </row>
    <row r="985" spans="8:8">
      <c r="H985" s="238"/>
    </row>
    <row r="986" spans="8:8">
      <c r="H986" s="238"/>
    </row>
    <row r="987" spans="8:8">
      <c r="H987" s="238"/>
    </row>
    <row r="988" spans="8:8">
      <c r="H988" s="238"/>
    </row>
    <row r="989" spans="8:8">
      <c r="H989" s="238"/>
    </row>
    <row r="990" spans="8:8">
      <c r="H990" s="238"/>
    </row>
    <row r="991" spans="8:8">
      <c r="H991" s="238"/>
    </row>
    <row r="992" spans="8:8">
      <c r="H992" s="238"/>
    </row>
    <row r="993" spans="8:8">
      <c r="H993" s="238"/>
    </row>
    <row r="994" spans="8:8">
      <c r="H994" s="238"/>
    </row>
    <row r="995" spans="8:8">
      <c r="H995" s="238"/>
    </row>
    <row r="996" spans="8:8">
      <c r="H996" s="238"/>
    </row>
    <row r="997" spans="8:8">
      <c r="H997" s="238"/>
    </row>
    <row r="998" spans="8:8">
      <c r="H998" s="238"/>
    </row>
    <row r="999" spans="8:8">
      <c r="H999" s="238"/>
    </row>
    <row r="1000" spans="8:8">
      <c r="H1000" s="238"/>
    </row>
    <row r="1001" spans="8:8">
      <c r="H1001" s="238"/>
    </row>
    <row r="1002" spans="8:8">
      <c r="H1002" s="238"/>
    </row>
    <row r="1003" spans="8:8">
      <c r="H1003" s="238"/>
    </row>
    <row r="1004" spans="8:8">
      <c r="H1004" s="238"/>
    </row>
    <row r="1005" spans="8:8">
      <c r="H1005" s="238"/>
    </row>
    <row r="1006" spans="8:8">
      <c r="H1006" s="238"/>
    </row>
    <row r="1007" spans="8:8">
      <c r="H1007" s="238"/>
    </row>
    <row r="1008" spans="8:8">
      <c r="H1008" s="238"/>
    </row>
    <row r="1009" spans="8:8">
      <c r="H1009" s="238"/>
    </row>
    <row r="1010" spans="8:8">
      <c r="H1010" s="238"/>
    </row>
    <row r="1011" spans="8:8">
      <c r="H1011" s="238"/>
    </row>
    <row r="1012" spans="8:8">
      <c r="H1012" s="238"/>
    </row>
    <row r="1013" spans="8:8">
      <c r="H1013" s="238"/>
    </row>
    <row r="1014" spans="8:8">
      <c r="H1014" s="238"/>
    </row>
    <row r="1015" spans="8:8">
      <c r="H1015" s="238"/>
    </row>
    <row r="1016" spans="8:8">
      <c r="H1016" s="238"/>
    </row>
    <row r="1017" spans="8:8">
      <c r="H1017" s="238"/>
    </row>
    <row r="1018" spans="8:8">
      <c r="H1018" s="238"/>
    </row>
    <row r="1019" spans="8:8">
      <c r="H1019" s="238"/>
    </row>
    <row r="1020" spans="8:8">
      <c r="H1020" s="238"/>
    </row>
    <row r="1021" spans="8:8">
      <c r="H1021" s="238"/>
    </row>
    <row r="1022" spans="8:8">
      <c r="H1022" s="238"/>
    </row>
    <row r="1023" spans="8:8">
      <c r="H1023" s="238"/>
    </row>
    <row r="1024" spans="8:8">
      <c r="H1024" s="238"/>
    </row>
    <row r="1025" spans="8:8">
      <c r="H1025" s="238"/>
    </row>
    <row r="1026" spans="8:8">
      <c r="H1026" s="238"/>
    </row>
    <row r="1027" spans="8:8">
      <c r="H1027" s="238"/>
    </row>
    <row r="1028" spans="8:8">
      <c r="H1028" s="238"/>
    </row>
    <row r="1029" spans="8:8">
      <c r="H1029" s="238"/>
    </row>
    <row r="1030" spans="8:8">
      <c r="H1030" s="238"/>
    </row>
    <row r="1031" spans="8:8">
      <c r="H1031" s="238"/>
    </row>
    <row r="1032" spans="8:8">
      <c r="H1032" s="238"/>
    </row>
    <row r="1033" spans="8:8">
      <c r="H1033" s="238"/>
    </row>
    <row r="1034" spans="8:8">
      <c r="H1034" s="238"/>
    </row>
    <row r="1035" spans="8:8">
      <c r="H1035" s="238"/>
    </row>
    <row r="1036" spans="8:8">
      <c r="H1036" s="238"/>
    </row>
    <row r="1037" spans="8:8">
      <c r="H1037" s="238"/>
    </row>
    <row r="1038" spans="8:8">
      <c r="H1038" s="238"/>
    </row>
    <row r="1039" spans="8:8">
      <c r="H1039" s="238"/>
    </row>
    <row r="1040" spans="8:8">
      <c r="H1040" s="238"/>
    </row>
    <row r="1041" spans="8:8">
      <c r="H1041" s="238"/>
    </row>
    <row r="1042" spans="8:8">
      <c r="H1042" s="238"/>
    </row>
    <row r="1043" spans="8:8">
      <c r="H1043" s="238"/>
    </row>
    <row r="1044" spans="8:8">
      <c r="H1044" s="238"/>
    </row>
    <row r="1045" spans="8:8">
      <c r="H1045" s="238"/>
    </row>
    <row r="1046" spans="8:8">
      <c r="H1046" s="238"/>
    </row>
    <row r="1047" spans="8:8">
      <c r="H1047" s="238"/>
    </row>
    <row r="1048" spans="8:8">
      <c r="H1048" s="238"/>
    </row>
    <row r="1049" spans="8:8">
      <c r="H1049" s="238"/>
    </row>
    <row r="1050" spans="8:8">
      <c r="H1050" s="238"/>
    </row>
    <row r="1051" spans="8:8">
      <c r="H1051" s="238"/>
    </row>
    <row r="1052" spans="8:8">
      <c r="H1052" s="238"/>
    </row>
    <row r="1053" spans="8:8">
      <c r="H1053" s="238"/>
    </row>
    <row r="1054" spans="8:8">
      <c r="H1054" s="238"/>
    </row>
    <row r="1055" spans="8:8">
      <c r="H1055" s="238"/>
    </row>
    <row r="1056" spans="8:8">
      <c r="H1056" s="238"/>
    </row>
    <row r="1057" spans="8:8">
      <c r="H1057" s="238"/>
    </row>
    <row r="1058" spans="8:8">
      <c r="H1058" s="238"/>
    </row>
    <row r="1059" spans="8:8">
      <c r="H1059" s="238"/>
    </row>
    <row r="1060" spans="8:8">
      <c r="H1060" s="238"/>
    </row>
    <row r="1061" spans="8:8">
      <c r="H1061" s="238"/>
    </row>
    <row r="1062" spans="8:8">
      <c r="H1062" s="238"/>
    </row>
    <row r="1063" spans="8:8">
      <c r="H1063" s="238"/>
    </row>
    <row r="1064" spans="8:8">
      <c r="H1064" s="238"/>
    </row>
    <row r="1065" spans="8:8">
      <c r="H1065" s="238"/>
    </row>
    <row r="1066" spans="8:8">
      <c r="H1066" s="238"/>
    </row>
    <row r="1067" spans="8:8">
      <c r="H1067" s="238"/>
    </row>
    <row r="1068" spans="8:8">
      <c r="H1068" s="238"/>
    </row>
    <row r="1069" spans="8:8">
      <c r="H1069" s="238"/>
    </row>
    <row r="1070" spans="8:8">
      <c r="H1070" s="238"/>
    </row>
    <row r="1071" spans="8:8">
      <c r="H1071" s="238"/>
    </row>
    <row r="1072" spans="8:8">
      <c r="H1072" s="238"/>
    </row>
    <row r="1073" spans="8:8">
      <c r="H1073" s="238"/>
    </row>
    <row r="1074" spans="8:8">
      <c r="H1074" s="238"/>
    </row>
    <row r="1075" spans="8:8">
      <c r="H1075" s="238"/>
    </row>
    <row r="1076" spans="8:8">
      <c r="H1076" s="238"/>
    </row>
    <row r="1077" spans="8:8">
      <c r="H1077" s="238"/>
    </row>
    <row r="1078" spans="8:8">
      <c r="H1078" s="238"/>
    </row>
    <row r="1079" spans="8:8">
      <c r="H1079" s="238"/>
    </row>
    <row r="1080" spans="8:8">
      <c r="H1080" s="238"/>
    </row>
    <row r="1081" spans="8:8">
      <c r="H1081" s="238"/>
    </row>
    <row r="1082" spans="8:8">
      <c r="H1082" s="238"/>
    </row>
    <row r="1083" spans="8:8">
      <c r="H1083" s="238"/>
    </row>
    <row r="1084" spans="8:8">
      <c r="H1084" s="238"/>
    </row>
    <row r="1085" spans="8:8">
      <c r="H1085" s="238"/>
    </row>
    <row r="1086" spans="8:8">
      <c r="H1086" s="238"/>
    </row>
    <row r="1087" spans="8:8">
      <c r="H1087" s="238"/>
    </row>
    <row r="1088" spans="8:8">
      <c r="H1088" s="238"/>
    </row>
    <row r="1089" spans="8:8">
      <c r="H1089" s="238"/>
    </row>
    <row r="1090" spans="8:8">
      <c r="H1090" s="238"/>
    </row>
    <row r="1091" spans="8:8">
      <c r="H1091" s="238"/>
    </row>
    <row r="1092" spans="8:8">
      <c r="H1092" s="238"/>
    </row>
    <row r="1093" spans="8:8">
      <c r="H1093" s="238"/>
    </row>
    <row r="1094" spans="8:8">
      <c r="H1094" s="238"/>
    </row>
    <row r="1095" spans="8:8">
      <c r="H1095" s="238"/>
    </row>
    <row r="1096" spans="8:8">
      <c r="H1096" s="238"/>
    </row>
    <row r="1097" spans="8:8">
      <c r="H1097" s="238"/>
    </row>
    <row r="1098" spans="8:8">
      <c r="H1098" s="238"/>
    </row>
    <row r="1099" spans="8:8">
      <c r="H1099" s="238"/>
    </row>
    <row r="1100" spans="8:8">
      <c r="H1100" s="238"/>
    </row>
    <row r="1101" spans="8:8">
      <c r="H1101" s="238"/>
    </row>
    <row r="1102" spans="8:8">
      <c r="H1102" s="238"/>
    </row>
    <row r="1103" spans="8:8">
      <c r="H1103" s="238"/>
    </row>
    <row r="1104" spans="8:8">
      <c r="H1104" s="238"/>
    </row>
    <row r="1105" spans="8:8">
      <c r="H1105" s="238"/>
    </row>
    <row r="1106" spans="8:8">
      <c r="H1106" s="238"/>
    </row>
    <row r="1107" spans="8:8">
      <c r="H1107" s="238"/>
    </row>
    <row r="1108" spans="8:8">
      <c r="H1108" s="238"/>
    </row>
    <row r="1109" spans="8:8">
      <c r="H1109" s="238"/>
    </row>
    <row r="1110" spans="8:8">
      <c r="H1110" s="238"/>
    </row>
    <row r="1111" spans="8:8">
      <c r="H1111" s="238"/>
    </row>
    <row r="1112" spans="8:8">
      <c r="H1112" s="238"/>
    </row>
    <row r="1113" spans="8:8">
      <c r="H1113" s="238"/>
    </row>
    <row r="1114" spans="8:8">
      <c r="H1114" s="238"/>
    </row>
    <row r="1115" spans="8:8">
      <c r="H1115" s="238"/>
    </row>
    <row r="1116" spans="8:8">
      <c r="H1116" s="238"/>
    </row>
    <row r="1117" spans="8:8">
      <c r="H1117" s="238"/>
    </row>
    <row r="1118" spans="8:8">
      <c r="H1118" s="238"/>
    </row>
    <row r="1119" spans="8:8">
      <c r="H1119" s="238"/>
    </row>
    <row r="1120" spans="8:8">
      <c r="H1120" s="238"/>
    </row>
    <row r="1121" spans="8:8">
      <c r="H1121" s="238"/>
    </row>
    <row r="1122" spans="8:8">
      <c r="H1122" s="238"/>
    </row>
    <row r="1123" spans="8:8">
      <c r="H1123" s="238"/>
    </row>
    <row r="1124" spans="8:8">
      <c r="H1124" s="238"/>
    </row>
    <row r="1125" spans="8:8">
      <c r="H1125" s="238"/>
    </row>
    <row r="1126" spans="8:8">
      <c r="H1126" s="238"/>
    </row>
    <row r="1127" spans="8:8">
      <c r="H1127" s="238"/>
    </row>
    <row r="1128" spans="8:8">
      <c r="H1128" s="238"/>
    </row>
    <row r="1129" spans="8:8">
      <c r="H1129" s="238"/>
    </row>
    <row r="1130" spans="8:8">
      <c r="H1130" s="238"/>
    </row>
    <row r="1131" spans="8:8">
      <c r="H1131" s="238"/>
    </row>
    <row r="1132" spans="8:8">
      <c r="H1132" s="238"/>
    </row>
    <row r="1133" spans="8:8">
      <c r="H1133" s="238"/>
    </row>
    <row r="1134" spans="8:8">
      <c r="H1134" s="238"/>
    </row>
    <row r="1135" spans="8:8">
      <c r="H1135" s="238"/>
    </row>
    <row r="1136" spans="8:8">
      <c r="H1136" s="238"/>
    </row>
    <row r="1137" spans="8:8">
      <c r="H1137" s="238"/>
    </row>
    <row r="1138" spans="8:8">
      <c r="H1138" s="238"/>
    </row>
    <row r="1139" spans="8:8">
      <c r="H1139" s="238"/>
    </row>
    <row r="1140" spans="8:8">
      <c r="H1140" s="238"/>
    </row>
    <row r="1141" spans="8:8">
      <c r="H1141" s="238"/>
    </row>
    <row r="1142" spans="8:8">
      <c r="H1142" s="238"/>
    </row>
    <row r="1143" spans="8:8">
      <c r="H1143" s="238"/>
    </row>
    <row r="1144" spans="8:8">
      <c r="H1144" s="238"/>
    </row>
    <row r="1145" spans="8:8">
      <c r="H1145" s="238"/>
    </row>
    <row r="1146" spans="8:8">
      <c r="H1146" s="238"/>
    </row>
    <row r="1147" spans="8:8">
      <c r="H1147" s="238"/>
    </row>
    <row r="1148" spans="8:8">
      <c r="H1148" s="238"/>
    </row>
    <row r="1149" spans="8:8">
      <c r="H1149" s="238"/>
    </row>
    <row r="1150" spans="8:8">
      <c r="H1150" s="238"/>
    </row>
    <row r="1151" spans="8:8">
      <c r="H1151" s="238"/>
    </row>
    <row r="1152" spans="8:8">
      <c r="H1152" s="238"/>
    </row>
    <row r="1153" spans="8:8">
      <c r="H1153" s="238"/>
    </row>
    <row r="1154" spans="8:8">
      <c r="H1154" s="238"/>
    </row>
    <row r="1155" spans="8:8">
      <c r="H1155" s="238"/>
    </row>
    <row r="1156" spans="8:8">
      <c r="H1156" s="238"/>
    </row>
    <row r="1157" spans="8:8">
      <c r="H1157" s="238"/>
    </row>
    <row r="1158" spans="8:8">
      <c r="H1158" s="238"/>
    </row>
    <row r="1159" spans="8:8">
      <c r="H1159" s="238"/>
    </row>
    <row r="1160" spans="8:8">
      <c r="H1160" s="238"/>
    </row>
    <row r="1161" spans="8:8">
      <c r="H1161" s="238"/>
    </row>
    <row r="1162" spans="8:8">
      <c r="H1162" s="238"/>
    </row>
    <row r="1163" spans="8:8">
      <c r="H1163" s="238"/>
    </row>
    <row r="1164" spans="8:8">
      <c r="H1164" s="238"/>
    </row>
    <row r="1165" spans="8:8">
      <c r="H1165" s="238"/>
    </row>
    <row r="1166" spans="8:8">
      <c r="H1166" s="238"/>
    </row>
    <row r="1167" spans="8:8">
      <c r="H1167" s="238"/>
    </row>
    <row r="1168" spans="8:8">
      <c r="H1168" s="238"/>
    </row>
    <row r="1169" spans="8:8">
      <c r="H1169" s="238"/>
    </row>
    <row r="1170" spans="8:8">
      <c r="H1170" s="238"/>
    </row>
    <row r="1171" spans="8:8">
      <c r="H1171" s="238"/>
    </row>
    <row r="1172" spans="8:8">
      <c r="H1172" s="238"/>
    </row>
    <row r="1173" spans="8:8">
      <c r="H1173" s="238"/>
    </row>
    <row r="1174" spans="8:8">
      <c r="H1174" s="238"/>
    </row>
    <row r="1175" spans="8:8">
      <c r="H1175" s="238"/>
    </row>
    <row r="1176" spans="8:8">
      <c r="H1176" s="238"/>
    </row>
    <row r="1177" spans="8:8">
      <c r="H1177" s="238"/>
    </row>
    <row r="1178" spans="8:8">
      <c r="H1178" s="238"/>
    </row>
    <row r="1179" spans="8:8">
      <c r="H1179" s="238"/>
    </row>
    <row r="1180" spans="8:8">
      <c r="H1180" s="238"/>
    </row>
    <row r="1181" spans="8:8">
      <c r="H1181" s="238"/>
    </row>
    <row r="1182" spans="8:8">
      <c r="H1182" s="238"/>
    </row>
    <row r="1183" spans="8:8">
      <c r="H1183" s="238"/>
    </row>
    <row r="1184" spans="8:8">
      <c r="H1184" s="238"/>
    </row>
    <row r="1185" spans="8:8">
      <c r="H1185" s="238"/>
    </row>
    <row r="1186" spans="8:8">
      <c r="H1186" s="238"/>
    </row>
    <row r="1187" spans="8:8">
      <c r="H1187" s="238"/>
    </row>
    <row r="1188" spans="8:8">
      <c r="H1188" s="238"/>
    </row>
    <row r="1189" spans="8:8">
      <c r="H1189" s="238"/>
    </row>
    <row r="1190" spans="8:8">
      <c r="H1190" s="238"/>
    </row>
    <row r="1191" spans="8:8">
      <c r="H1191" s="238"/>
    </row>
    <row r="1192" spans="8:8">
      <c r="H1192" s="238"/>
    </row>
    <row r="1193" spans="8:8">
      <c r="H1193" s="238"/>
    </row>
    <row r="1194" spans="8:8">
      <c r="H1194" s="238"/>
    </row>
    <row r="1195" spans="8:8">
      <c r="H1195" s="238"/>
    </row>
    <row r="1196" spans="8:8">
      <c r="H1196" s="238"/>
    </row>
    <row r="1197" spans="8:8">
      <c r="H1197" s="238"/>
    </row>
    <row r="1198" spans="8:8">
      <c r="H1198" s="238"/>
    </row>
    <row r="1199" spans="8:8">
      <c r="H1199" s="238"/>
    </row>
    <row r="1200" spans="8:8">
      <c r="H1200" s="238"/>
    </row>
    <row r="1201" spans="8:8">
      <c r="H1201" s="238"/>
    </row>
    <row r="1202" spans="8:8">
      <c r="H1202" s="238"/>
    </row>
    <row r="1203" spans="8:8">
      <c r="H1203" s="238"/>
    </row>
    <row r="1204" spans="8:8">
      <c r="H1204" s="238"/>
    </row>
    <row r="1205" spans="8:8">
      <c r="H1205" s="238"/>
    </row>
    <row r="1206" spans="8:8">
      <c r="H1206" s="238"/>
    </row>
    <row r="1207" spans="8:8">
      <c r="H1207" s="238"/>
    </row>
    <row r="1208" spans="8:8">
      <c r="H1208" s="238"/>
    </row>
    <row r="1209" spans="8:8">
      <c r="H1209" s="238"/>
    </row>
    <row r="1210" spans="8:8">
      <c r="H1210" s="238"/>
    </row>
    <row r="1211" spans="8:8">
      <c r="H1211" s="238"/>
    </row>
    <row r="1212" spans="8:8">
      <c r="H1212" s="238"/>
    </row>
    <row r="1213" spans="8:8">
      <c r="H1213" s="238"/>
    </row>
    <row r="1214" spans="8:8">
      <c r="H1214" s="238"/>
    </row>
    <row r="1215" spans="8:8">
      <c r="H1215" s="238"/>
    </row>
    <row r="1216" spans="8:8">
      <c r="H1216" s="238"/>
    </row>
    <row r="1217" spans="8:8">
      <c r="H1217" s="238"/>
    </row>
    <row r="1218" spans="8:8">
      <c r="H1218" s="238"/>
    </row>
    <row r="1219" spans="8:8">
      <c r="H1219" s="238"/>
    </row>
    <row r="1220" spans="8:8">
      <c r="H1220" s="238"/>
    </row>
    <row r="1221" spans="8:8">
      <c r="H1221" s="238"/>
    </row>
    <row r="1222" spans="8:8">
      <c r="H1222" s="238"/>
    </row>
    <row r="1223" spans="8:8">
      <c r="H1223" s="238"/>
    </row>
    <row r="1224" spans="8:8">
      <c r="H1224" s="238"/>
    </row>
    <row r="1225" spans="8:8">
      <c r="H1225" s="238"/>
    </row>
    <row r="1226" spans="8:8">
      <c r="H1226" s="238"/>
    </row>
    <row r="1227" spans="8:8">
      <c r="H1227" s="238"/>
    </row>
    <row r="1228" spans="8:8">
      <c r="H1228" s="238"/>
    </row>
    <row r="1229" spans="8:8">
      <c r="H1229" s="238"/>
    </row>
    <row r="1230" spans="8:8">
      <c r="H1230" s="238"/>
    </row>
    <row r="1231" spans="8:8">
      <c r="H1231" s="238"/>
    </row>
    <row r="1232" spans="8:8">
      <c r="H1232" s="238"/>
    </row>
    <row r="1233" spans="8:8">
      <c r="H1233" s="238"/>
    </row>
    <row r="1234" spans="8:8">
      <c r="H1234" s="238"/>
    </row>
    <row r="1235" spans="8:8">
      <c r="H1235" s="238"/>
    </row>
    <row r="1236" spans="8:8">
      <c r="H1236" s="238"/>
    </row>
    <row r="1237" spans="8:8">
      <c r="H1237" s="238"/>
    </row>
    <row r="1238" spans="8:8">
      <c r="H1238" s="238"/>
    </row>
    <row r="1239" spans="8:8">
      <c r="H1239" s="238"/>
    </row>
    <row r="1240" spans="8:8">
      <c r="H1240" s="238"/>
    </row>
    <row r="1241" spans="8:8">
      <c r="H1241" s="238"/>
    </row>
    <row r="1242" spans="8:8">
      <c r="H1242" s="238"/>
    </row>
    <row r="1243" spans="8:8">
      <c r="H1243" s="238"/>
    </row>
    <row r="1244" spans="8:8">
      <c r="H1244" s="238"/>
    </row>
    <row r="1245" spans="8:8">
      <c r="H1245" s="238"/>
    </row>
    <row r="1246" spans="8:8">
      <c r="H1246" s="238"/>
    </row>
    <row r="1247" spans="8:8">
      <c r="H1247" s="238"/>
    </row>
    <row r="1248" spans="8:8">
      <c r="H1248" s="238"/>
    </row>
    <row r="1249" spans="8:8">
      <c r="H1249" s="238"/>
    </row>
    <row r="1250" spans="8:8">
      <c r="H1250" s="238"/>
    </row>
    <row r="1251" spans="8:8">
      <c r="H1251" s="238"/>
    </row>
    <row r="1252" spans="8:8">
      <c r="H1252" s="238"/>
    </row>
    <row r="1253" spans="8:8">
      <c r="H1253" s="238"/>
    </row>
    <row r="1254" spans="8:8">
      <c r="H1254" s="238"/>
    </row>
    <row r="1255" spans="8:8">
      <c r="H1255" s="238"/>
    </row>
    <row r="1256" spans="8:8">
      <c r="H1256" s="238"/>
    </row>
    <row r="1257" spans="8:8">
      <c r="H1257" s="238"/>
    </row>
    <row r="1258" spans="8:8">
      <c r="H1258" s="238"/>
    </row>
    <row r="1259" spans="8:8">
      <c r="H1259" s="238"/>
    </row>
    <row r="1260" spans="8:8">
      <c r="H1260" s="238"/>
    </row>
    <row r="1261" spans="8:8">
      <c r="H1261" s="238"/>
    </row>
    <row r="1262" spans="8:8">
      <c r="H1262" s="238"/>
    </row>
    <row r="1263" spans="8:8">
      <c r="H1263" s="238"/>
    </row>
    <row r="1264" spans="8:8">
      <c r="H1264" s="238"/>
    </row>
    <row r="1265" spans="8:8">
      <c r="H1265" s="238"/>
    </row>
    <row r="1266" spans="8:8">
      <c r="H1266" s="238"/>
    </row>
    <row r="1267" spans="8:8">
      <c r="H1267" s="238"/>
    </row>
    <row r="1268" spans="8:8">
      <c r="H1268" s="238"/>
    </row>
    <row r="1269" spans="8:8">
      <c r="H1269" s="238"/>
    </row>
    <row r="1270" spans="8:8">
      <c r="H1270" s="238"/>
    </row>
    <row r="1271" spans="8:8">
      <c r="H1271" s="238"/>
    </row>
    <row r="1272" spans="8:8">
      <c r="H1272" s="238"/>
    </row>
    <row r="1273" spans="8:8">
      <c r="H1273" s="238"/>
    </row>
    <row r="1274" spans="8:8">
      <c r="H1274" s="238"/>
    </row>
    <row r="1275" spans="8:8">
      <c r="H1275" s="238"/>
    </row>
    <row r="1276" spans="8:8">
      <c r="H1276" s="238"/>
    </row>
    <row r="1277" spans="8:8">
      <c r="H1277" s="238"/>
    </row>
    <row r="1278" spans="8:8">
      <c r="H1278" s="238"/>
    </row>
    <row r="1279" spans="8:8">
      <c r="H1279" s="238"/>
    </row>
    <row r="1280" spans="8:8">
      <c r="H1280" s="238"/>
    </row>
    <row r="1281" spans="8:8">
      <c r="H1281" s="238"/>
    </row>
    <row r="1282" spans="8:8">
      <c r="H1282" s="238"/>
    </row>
    <row r="1283" spans="8:8">
      <c r="H1283" s="238"/>
    </row>
    <row r="1284" spans="8:8">
      <c r="H1284" s="238"/>
    </row>
    <row r="1285" spans="8:8">
      <c r="H1285" s="238"/>
    </row>
    <row r="1286" spans="8:8">
      <c r="H1286" s="238"/>
    </row>
    <row r="1287" spans="8:8">
      <c r="H1287" s="238"/>
    </row>
    <row r="1288" spans="8:8">
      <c r="H1288" s="238"/>
    </row>
    <row r="1289" spans="8:8">
      <c r="H1289" s="238"/>
    </row>
    <row r="1290" spans="8:8">
      <c r="H1290" s="238"/>
    </row>
    <row r="1291" spans="8:8">
      <c r="H1291" s="238"/>
    </row>
    <row r="1292" spans="8:8">
      <c r="H1292" s="238"/>
    </row>
    <row r="1293" spans="8:8">
      <c r="H1293" s="238"/>
    </row>
    <row r="1294" spans="8:8">
      <c r="H1294" s="238"/>
    </row>
    <row r="1295" spans="8:8">
      <c r="H1295" s="238"/>
    </row>
    <row r="1296" spans="8:8">
      <c r="H1296" s="238"/>
    </row>
    <row r="1297" spans="8:8">
      <c r="H1297" s="238"/>
    </row>
    <row r="1298" spans="8:8">
      <c r="H1298" s="238"/>
    </row>
    <row r="1299" spans="8:8">
      <c r="H1299" s="238"/>
    </row>
    <row r="1300" spans="8:8">
      <c r="H1300" s="238"/>
    </row>
    <row r="1301" spans="8:8">
      <c r="H1301" s="238"/>
    </row>
    <row r="1302" spans="8:8">
      <c r="H1302" s="238"/>
    </row>
    <row r="1303" spans="8:8">
      <c r="H1303" s="238"/>
    </row>
    <row r="1304" spans="8:8">
      <c r="H1304" s="238"/>
    </row>
    <row r="1305" spans="8:8">
      <c r="H1305" s="238"/>
    </row>
    <row r="1306" spans="8:8">
      <c r="H1306" s="238"/>
    </row>
    <row r="1307" spans="8:8">
      <c r="H1307" s="238"/>
    </row>
    <row r="1308" spans="8:8">
      <c r="H1308" s="238"/>
    </row>
    <row r="1309" spans="8:8">
      <c r="H1309" s="238"/>
    </row>
    <row r="1310" spans="8:8">
      <c r="H1310" s="238"/>
    </row>
    <row r="1311" spans="8:8">
      <c r="H1311" s="238"/>
    </row>
    <row r="1312" spans="8:8">
      <c r="H1312" s="238"/>
    </row>
    <row r="1313" spans="8:8">
      <c r="H1313" s="238"/>
    </row>
    <row r="1314" spans="8:8">
      <c r="H1314" s="238"/>
    </row>
    <row r="1315" spans="8:8">
      <c r="H1315" s="238"/>
    </row>
    <row r="1316" spans="8:8">
      <c r="H1316" s="238"/>
    </row>
    <row r="1317" spans="8:8">
      <c r="H1317" s="238"/>
    </row>
    <row r="1318" spans="8:8">
      <c r="H1318" s="238"/>
    </row>
    <row r="1319" spans="8:8">
      <c r="H1319" s="238"/>
    </row>
    <row r="1320" spans="8:8">
      <c r="H1320" s="238"/>
    </row>
    <row r="1321" spans="8:8">
      <c r="H1321" s="238"/>
    </row>
    <row r="1322" spans="8:8">
      <c r="H1322" s="238"/>
    </row>
    <row r="1323" spans="8:8">
      <c r="H1323" s="238"/>
    </row>
    <row r="1324" spans="8:8">
      <c r="H1324" s="238"/>
    </row>
    <row r="1325" spans="8:8">
      <c r="H1325" s="238"/>
    </row>
    <row r="1326" spans="8:8">
      <c r="H1326" s="238"/>
    </row>
    <row r="1327" spans="8:8">
      <c r="H1327" s="238"/>
    </row>
    <row r="1328" spans="8:8">
      <c r="H1328" s="238"/>
    </row>
    <row r="1329" spans="8:8">
      <c r="H1329" s="238"/>
    </row>
    <row r="1330" spans="8:8">
      <c r="H1330" s="238"/>
    </row>
    <row r="1331" spans="8:8">
      <c r="H1331" s="238"/>
    </row>
    <row r="1332" spans="8:8">
      <c r="H1332" s="238"/>
    </row>
    <row r="1333" spans="8:8">
      <c r="H1333" s="238"/>
    </row>
    <row r="1334" spans="8:8">
      <c r="H1334" s="238"/>
    </row>
    <row r="1335" spans="8:8">
      <c r="H1335" s="238"/>
    </row>
    <row r="1336" spans="8:8">
      <c r="H1336" s="238"/>
    </row>
    <row r="1337" spans="8:8">
      <c r="H1337" s="238"/>
    </row>
    <row r="1338" spans="8:8">
      <c r="H1338" s="238"/>
    </row>
    <row r="1339" spans="8:8">
      <c r="H1339" s="238"/>
    </row>
    <row r="1340" spans="8:8">
      <c r="H1340" s="238"/>
    </row>
    <row r="1341" spans="8:8">
      <c r="H1341" s="238"/>
    </row>
    <row r="1342" spans="8:8">
      <c r="H1342" s="238"/>
    </row>
    <row r="1343" spans="8:8">
      <c r="H1343" s="238"/>
    </row>
    <row r="1344" spans="8:8">
      <c r="H1344" s="238"/>
    </row>
    <row r="1345" spans="8:8">
      <c r="H1345" s="238"/>
    </row>
    <row r="1346" spans="8:8">
      <c r="H1346" s="238"/>
    </row>
    <row r="1347" spans="8:8">
      <c r="H1347" s="238"/>
    </row>
    <row r="1348" spans="8:8">
      <c r="H1348" s="238"/>
    </row>
    <row r="1349" spans="8:8">
      <c r="H1349" s="238"/>
    </row>
    <row r="1350" spans="8:8">
      <c r="H1350" s="238"/>
    </row>
    <row r="1351" spans="8:8">
      <c r="H1351" s="238"/>
    </row>
    <row r="1352" spans="8:8">
      <c r="H1352" s="238"/>
    </row>
    <row r="1353" spans="8:8">
      <c r="H1353" s="238"/>
    </row>
    <row r="1354" spans="8:8">
      <c r="H1354" s="238"/>
    </row>
    <row r="1355" spans="8:8">
      <c r="H1355" s="238"/>
    </row>
    <row r="1356" spans="8:8">
      <c r="H1356" s="238"/>
    </row>
    <row r="1357" spans="8:8">
      <c r="H1357" s="238"/>
    </row>
    <row r="1358" spans="8:8">
      <c r="H1358" s="238"/>
    </row>
    <row r="1359" spans="8:8">
      <c r="H1359" s="238"/>
    </row>
    <row r="1360" spans="8:8">
      <c r="H1360" s="238"/>
    </row>
    <row r="1361" spans="8:8">
      <c r="H1361" s="238"/>
    </row>
    <row r="1362" spans="8:8">
      <c r="H1362" s="238"/>
    </row>
    <row r="1363" spans="8:8">
      <c r="H1363" s="238"/>
    </row>
    <row r="1364" spans="8:8">
      <c r="H1364" s="238"/>
    </row>
    <row r="1365" spans="8:8">
      <c r="H1365" s="238"/>
    </row>
    <row r="1366" spans="8:8">
      <c r="H1366" s="238"/>
    </row>
    <row r="1367" spans="8:8">
      <c r="H1367" s="238"/>
    </row>
    <row r="1368" spans="8:8">
      <c r="H1368" s="238"/>
    </row>
    <row r="1369" spans="8:8">
      <c r="H1369" s="238"/>
    </row>
    <row r="1370" spans="8:8">
      <c r="H1370" s="238"/>
    </row>
    <row r="1371" spans="8:8">
      <c r="H1371" s="238"/>
    </row>
    <row r="1372" spans="8:8">
      <c r="H1372" s="238"/>
    </row>
    <row r="1373" spans="8:8">
      <c r="H1373" s="238"/>
    </row>
    <row r="1374" spans="8:8">
      <c r="H1374" s="238"/>
    </row>
    <row r="1375" spans="8:8">
      <c r="H1375" s="238"/>
    </row>
    <row r="1376" spans="8:8">
      <c r="H1376" s="238"/>
    </row>
    <row r="1377" spans="8:8">
      <c r="H1377" s="238"/>
    </row>
    <row r="1378" spans="8:8">
      <c r="H1378" s="238"/>
    </row>
    <row r="1379" spans="8:8">
      <c r="H1379" s="238"/>
    </row>
    <row r="1380" spans="8:8">
      <c r="H1380" s="238"/>
    </row>
    <row r="1381" spans="8:8">
      <c r="H1381" s="238"/>
    </row>
    <row r="1382" spans="8:8">
      <c r="H1382" s="238"/>
    </row>
    <row r="1383" spans="8:8">
      <c r="H1383" s="238"/>
    </row>
    <row r="1384" spans="8:8">
      <c r="H1384" s="238"/>
    </row>
    <row r="1385" spans="8:8">
      <c r="H1385" s="238"/>
    </row>
    <row r="1386" spans="8:8">
      <c r="H1386" s="238"/>
    </row>
    <row r="1387" spans="8:8">
      <c r="H1387" s="238"/>
    </row>
    <row r="1388" spans="8:8">
      <c r="H1388" s="238"/>
    </row>
    <row r="1389" spans="8:8">
      <c r="H1389" s="238"/>
    </row>
    <row r="1390" spans="8:8">
      <c r="H1390" s="238"/>
    </row>
    <row r="1391" spans="8:8">
      <c r="H1391" s="238"/>
    </row>
  </sheetData>
  <dataValidations count="1">
    <dataValidation type="list" allowBlank="1" showInputMessage="1" showErrorMessage="1" sqref="C2:C5" xr:uid="{00000000-0002-0000-17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1396"/>
  <sheetViews>
    <sheetView zoomScaleNormal="100" workbookViewId="0">
      <pane ySplit="1" topLeftCell="A11" activePane="bottomLeft" state="frozen"/>
      <selection pane="bottomLeft" activeCell="B3" sqref="B3"/>
    </sheetView>
  </sheetViews>
  <sheetFormatPr defaultColWidth="9.08984375" defaultRowHeight="14.5" outlineLevelCol="1"/>
  <cols>
    <col min="1" max="1" width="15.453125" style="235" customWidth="1"/>
    <col min="2" max="2" width="36.54296875" style="235" customWidth="1"/>
    <col min="3" max="3" width="11.54296875" style="235" customWidth="1"/>
    <col min="4" max="4" width="14.90625" style="235" customWidth="1"/>
    <col min="5" max="5" width="10.54296875" style="235" customWidth="1" outlineLevel="1"/>
    <col min="6" max="6" width="14.08984375" style="235" customWidth="1" outlineLevel="1"/>
    <col min="7" max="7" width="10.54296875" style="235" customWidth="1" outlineLevel="1"/>
    <col min="8" max="8" width="10.54296875" style="239" customWidth="1"/>
    <col min="9" max="9" width="15.453125" style="235" customWidth="1"/>
    <col min="10" max="10" width="21.54296875" style="235" bestFit="1" customWidth="1"/>
    <col min="11" max="11" width="50.54296875" style="235" customWidth="1"/>
    <col min="12" max="16" width="7.08984375" style="235" customWidth="1"/>
    <col min="17" max="17" width="10.453125" style="235" bestFit="1" customWidth="1"/>
    <col min="18" max="18" width="12.54296875" style="235" bestFit="1" customWidth="1"/>
    <col min="19" max="19" width="17.54296875" style="235" bestFit="1" customWidth="1"/>
    <col min="20" max="20" width="6.90625" style="235" customWidth="1"/>
    <col min="21" max="16384" width="9.08984375" style="235"/>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43.5">
      <c r="A2" s="72">
        <v>43842</v>
      </c>
      <c r="B2" s="114" t="s">
        <v>721</v>
      </c>
      <c r="C2" s="114" t="s">
        <v>2</v>
      </c>
      <c r="D2" s="72">
        <v>43794</v>
      </c>
      <c r="E2" s="72">
        <v>43825</v>
      </c>
      <c r="F2" s="72">
        <v>43835</v>
      </c>
      <c r="G2" s="72">
        <v>43842</v>
      </c>
      <c r="H2" s="329">
        <v>291</v>
      </c>
      <c r="I2" s="138" t="s">
        <v>42</v>
      </c>
      <c r="J2" s="138" t="s">
        <v>123</v>
      </c>
      <c r="K2" s="77" t="s">
        <v>725</v>
      </c>
      <c r="L2" s="139" t="s">
        <v>16</v>
      </c>
      <c r="M2" s="331"/>
      <c r="N2" s="330"/>
      <c r="O2" s="139"/>
      <c r="P2" s="331"/>
      <c r="Q2" s="110"/>
      <c r="R2" s="332"/>
      <c r="S2" s="332"/>
    </row>
    <row r="3" spans="1:19" ht="43.5">
      <c r="A3" s="72">
        <v>43842</v>
      </c>
      <c r="B3" s="114" t="s">
        <v>667</v>
      </c>
      <c r="C3" s="114" t="s">
        <v>2</v>
      </c>
      <c r="D3" s="72">
        <v>43794</v>
      </c>
      <c r="E3" s="72">
        <v>43825</v>
      </c>
      <c r="F3" s="72">
        <v>43835</v>
      </c>
      <c r="G3" s="72">
        <v>43842</v>
      </c>
      <c r="H3" s="329">
        <v>137</v>
      </c>
      <c r="I3" s="138" t="s">
        <v>17</v>
      </c>
      <c r="J3" s="138" t="s">
        <v>19</v>
      </c>
      <c r="K3" s="77" t="s">
        <v>32</v>
      </c>
      <c r="L3" s="330"/>
      <c r="M3" s="139" t="s">
        <v>16</v>
      </c>
      <c r="N3" s="330"/>
      <c r="O3" s="139"/>
      <c r="P3" s="331"/>
      <c r="Q3" s="110"/>
      <c r="R3" s="332"/>
      <c r="S3" s="332"/>
    </row>
    <row r="4" spans="1:19" ht="58">
      <c r="A4" s="72">
        <v>43842</v>
      </c>
      <c r="B4" s="114" t="s">
        <v>722</v>
      </c>
      <c r="C4" s="114" t="s">
        <v>2</v>
      </c>
      <c r="D4" s="72">
        <v>43794</v>
      </c>
      <c r="E4" s="72">
        <v>43825</v>
      </c>
      <c r="F4" s="72">
        <v>43835</v>
      </c>
      <c r="G4" s="72">
        <v>43842</v>
      </c>
      <c r="H4" s="329" t="s">
        <v>732</v>
      </c>
      <c r="I4" s="138" t="s">
        <v>17</v>
      </c>
      <c r="J4" s="138" t="s">
        <v>0</v>
      </c>
      <c r="K4" s="77" t="s">
        <v>726</v>
      </c>
      <c r="L4" s="139" t="s">
        <v>16</v>
      </c>
      <c r="M4" s="145"/>
      <c r="N4" s="236"/>
      <c r="O4" s="139"/>
      <c r="P4" s="145"/>
      <c r="Q4" s="110"/>
      <c r="R4" s="110"/>
      <c r="S4" s="110"/>
    </row>
    <row r="5" spans="1:19" ht="58">
      <c r="A5" s="72">
        <v>43842</v>
      </c>
      <c r="B5" s="114" t="s">
        <v>722</v>
      </c>
      <c r="C5" s="114" t="s">
        <v>2</v>
      </c>
      <c r="D5" s="72">
        <v>43794</v>
      </c>
      <c r="E5" s="72">
        <v>43825</v>
      </c>
      <c r="F5" s="72">
        <v>43835</v>
      </c>
      <c r="G5" s="72">
        <v>43842</v>
      </c>
      <c r="H5" s="329" t="s">
        <v>733</v>
      </c>
      <c r="I5" s="138" t="s">
        <v>17</v>
      </c>
      <c r="J5" s="138" t="s">
        <v>23</v>
      </c>
      <c r="K5" s="77" t="s">
        <v>727</v>
      </c>
      <c r="L5" s="139" t="s">
        <v>16</v>
      </c>
      <c r="M5" s="145"/>
      <c r="N5" s="236"/>
      <c r="O5" s="139"/>
      <c r="P5" s="145"/>
      <c r="Q5" s="110"/>
      <c r="R5" s="110"/>
      <c r="S5" s="110"/>
    </row>
    <row r="6" spans="1:19" ht="58">
      <c r="A6" s="72">
        <v>43842</v>
      </c>
      <c r="B6" s="114" t="s">
        <v>722</v>
      </c>
      <c r="C6" s="114" t="s">
        <v>2</v>
      </c>
      <c r="D6" s="72">
        <v>43794</v>
      </c>
      <c r="E6" s="72">
        <v>43825</v>
      </c>
      <c r="F6" s="72">
        <v>43835</v>
      </c>
      <c r="G6" s="72">
        <v>43842</v>
      </c>
      <c r="H6" s="329" t="s">
        <v>734</v>
      </c>
      <c r="I6" s="138" t="s">
        <v>17</v>
      </c>
      <c r="J6" s="138" t="s">
        <v>128</v>
      </c>
      <c r="K6" s="77" t="s">
        <v>728</v>
      </c>
      <c r="L6" s="139" t="s">
        <v>16</v>
      </c>
      <c r="M6" s="145"/>
      <c r="N6" s="236"/>
      <c r="O6" s="139"/>
      <c r="P6" s="145"/>
      <c r="Q6" s="110"/>
      <c r="R6" s="110"/>
      <c r="S6" s="110"/>
    </row>
    <row r="7" spans="1:19" ht="58">
      <c r="A7" s="72">
        <v>43842</v>
      </c>
      <c r="B7" s="114" t="s">
        <v>722</v>
      </c>
      <c r="C7" s="114" t="s">
        <v>2</v>
      </c>
      <c r="D7" s="72">
        <v>43794</v>
      </c>
      <c r="E7" s="72">
        <v>43825</v>
      </c>
      <c r="F7" s="72">
        <v>43835</v>
      </c>
      <c r="G7" s="72">
        <v>43842</v>
      </c>
      <c r="H7" s="329" t="s">
        <v>735</v>
      </c>
      <c r="I7" s="138" t="s">
        <v>17</v>
      </c>
      <c r="J7" s="138" t="s">
        <v>21</v>
      </c>
      <c r="K7" s="77" t="s">
        <v>729</v>
      </c>
      <c r="L7" s="139" t="s">
        <v>16</v>
      </c>
      <c r="M7" s="145"/>
      <c r="N7" s="236"/>
      <c r="O7" s="139"/>
      <c r="P7" s="145"/>
      <c r="Q7" s="110"/>
      <c r="R7" s="110"/>
      <c r="S7" s="110"/>
    </row>
    <row r="8" spans="1:19" ht="58">
      <c r="A8" s="72">
        <v>43842</v>
      </c>
      <c r="B8" s="114" t="s">
        <v>722</v>
      </c>
      <c r="C8" s="114" t="s">
        <v>2</v>
      </c>
      <c r="D8" s="72">
        <v>43794</v>
      </c>
      <c r="E8" s="72">
        <v>43825</v>
      </c>
      <c r="F8" s="72">
        <v>43835</v>
      </c>
      <c r="G8" s="72">
        <v>43842</v>
      </c>
      <c r="H8" s="329" t="s">
        <v>736</v>
      </c>
      <c r="I8" s="138" t="s">
        <v>17</v>
      </c>
      <c r="J8" s="138" t="s">
        <v>261</v>
      </c>
      <c r="K8" s="77" t="s">
        <v>730</v>
      </c>
      <c r="L8" s="139" t="s">
        <v>16</v>
      </c>
      <c r="M8" s="145"/>
      <c r="N8" s="236"/>
      <c r="O8" s="139"/>
      <c r="P8" s="145"/>
      <c r="Q8" s="110"/>
      <c r="R8" s="110"/>
      <c r="S8" s="110"/>
    </row>
    <row r="9" spans="1:19" ht="58">
      <c r="A9" s="72">
        <v>43842</v>
      </c>
      <c r="B9" s="114" t="s">
        <v>722</v>
      </c>
      <c r="C9" s="114" t="s">
        <v>2</v>
      </c>
      <c r="D9" s="72">
        <v>43794</v>
      </c>
      <c r="E9" s="72">
        <v>43825</v>
      </c>
      <c r="F9" s="72">
        <v>43835</v>
      </c>
      <c r="G9" s="72">
        <v>43842</v>
      </c>
      <c r="H9" s="329" t="s">
        <v>737</v>
      </c>
      <c r="I9" s="138" t="s">
        <v>42</v>
      </c>
      <c r="J9" s="138" t="s">
        <v>123</v>
      </c>
      <c r="K9" s="77" t="s">
        <v>731</v>
      </c>
      <c r="L9" s="139" t="s">
        <v>16</v>
      </c>
      <c r="M9" s="145"/>
      <c r="N9" s="236"/>
      <c r="O9" s="139"/>
      <c r="P9" s="145"/>
      <c r="Q9" s="110"/>
      <c r="R9" s="110"/>
      <c r="S9" s="110"/>
    </row>
    <row r="10" spans="1:19">
      <c r="H10" s="238"/>
    </row>
    <row r="11" spans="1:19">
      <c r="H11" s="238"/>
    </row>
    <row r="12" spans="1:19">
      <c r="H12" s="238"/>
    </row>
    <row r="13" spans="1:19">
      <c r="H13" s="238"/>
    </row>
    <row r="14" spans="1:19">
      <c r="H14" s="238"/>
    </row>
    <row r="15" spans="1:19">
      <c r="H15" s="238"/>
    </row>
    <row r="16" spans="1:19">
      <c r="H16" s="238"/>
    </row>
    <row r="17" spans="8:8">
      <c r="H17" s="238"/>
    </row>
    <row r="18" spans="8:8">
      <c r="H18" s="238"/>
    </row>
    <row r="19" spans="8:8">
      <c r="H19" s="238"/>
    </row>
    <row r="20" spans="8:8">
      <c r="H20" s="238"/>
    </row>
    <row r="21" spans="8:8">
      <c r="H21" s="238"/>
    </row>
    <row r="22" spans="8:8">
      <c r="H22" s="238"/>
    </row>
    <row r="23" spans="8:8">
      <c r="H23" s="238"/>
    </row>
    <row r="24" spans="8:8">
      <c r="H24" s="238"/>
    </row>
    <row r="25" spans="8:8">
      <c r="H25" s="238"/>
    </row>
    <row r="26" spans="8:8">
      <c r="H26" s="238"/>
    </row>
    <row r="27" spans="8:8">
      <c r="H27" s="238"/>
    </row>
    <row r="28" spans="8:8">
      <c r="H28" s="238"/>
    </row>
    <row r="29" spans="8:8">
      <c r="H29" s="238"/>
    </row>
    <row r="30" spans="8:8">
      <c r="H30" s="238"/>
    </row>
    <row r="31" spans="8:8">
      <c r="H31" s="238"/>
    </row>
    <row r="32" spans="8:8">
      <c r="H32" s="238"/>
    </row>
    <row r="33" spans="8:8">
      <c r="H33" s="238"/>
    </row>
    <row r="34" spans="8:8">
      <c r="H34" s="238"/>
    </row>
    <row r="35" spans="8:8">
      <c r="H35" s="238"/>
    </row>
    <row r="36" spans="8:8">
      <c r="H36" s="238"/>
    </row>
    <row r="37" spans="8:8">
      <c r="H37" s="238"/>
    </row>
    <row r="38" spans="8:8">
      <c r="H38" s="238"/>
    </row>
    <row r="39" spans="8:8">
      <c r="H39" s="238"/>
    </row>
    <row r="40" spans="8:8">
      <c r="H40" s="238"/>
    </row>
    <row r="41" spans="8:8">
      <c r="H41" s="238"/>
    </row>
    <row r="42" spans="8:8">
      <c r="H42" s="238"/>
    </row>
    <row r="43" spans="8:8">
      <c r="H43" s="238"/>
    </row>
    <row r="44" spans="8:8">
      <c r="H44" s="238"/>
    </row>
    <row r="45" spans="8:8">
      <c r="H45" s="238"/>
    </row>
    <row r="46" spans="8:8">
      <c r="H46" s="238"/>
    </row>
    <row r="47" spans="8:8">
      <c r="H47" s="238"/>
    </row>
    <row r="48" spans="8:8">
      <c r="H48" s="238"/>
    </row>
    <row r="49" spans="8:8">
      <c r="H49" s="238"/>
    </row>
    <row r="50" spans="8:8">
      <c r="H50" s="238"/>
    </row>
    <row r="51" spans="8:8">
      <c r="H51" s="238"/>
    </row>
    <row r="52" spans="8:8">
      <c r="H52" s="238"/>
    </row>
    <row r="53" spans="8:8">
      <c r="H53" s="238"/>
    </row>
    <row r="54" spans="8:8">
      <c r="H54" s="238"/>
    </row>
    <row r="55" spans="8:8">
      <c r="H55" s="238"/>
    </row>
    <row r="56" spans="8:8">
      <c r="H56" s="238"/>
    </row>
    <row r="57" spans="8:8">
      <c r="H57" s="238"/>
    </row>
    <row r="58" spans="8:8">
      <c r="H58" s="238"/>
    </row>
    <row r="59" spans="8:8">
      <c r="H59" s="238"/>
    </row>
    <row r="60" spans="8:8">
      <c r="H60" s="238"/>
    </row>
    <row r="61" spans="8:8">
      <c r="H61" s="238"/>
    </row>
    <row r="62" spans="8:8">
      <c r="H62" s="238"/>
    </row>
    <row r="63" spans="8:8">
      <c r="H63" s="238"/>
    </row>
    <row r="64" spans="8:8">
      <c r="H64" s="238"/>
    </row>
    <row r="65" spans="8:8">
      <c r="H65" s="238"/>
    </row>
    <row r="66" spans="8:8">
      <c r="H66" s="238"/>
    </row>
    <row r="67" spans="8:8">
      <c r="H67" s="238"/>
    </row>
    <row r="68" spans="8:8">
      <c r="H68" s="238"/>
    </row>
    <row r="69" spans="8:8">
      <c r="H69" s="238"/>
    </row>
    <row r="70" spans="8:8">
      <c r="H70" s="238"/>
    </row>
    <row r="71" spans="8:8">
      <c r="H71" s="238"/>
    </row>
    <row r="72" spans="8:8">
      <c r="H72" s="238"/>
    </row>
    <row r="73" spans="8:8">
      <c r="H73" s="238"/>
    </row>
    <row r="74" spans="8:8">
      <c r="H74" s="238"/>
    </row>
    <row r="75" spans="8:8">
      <c r="H75" s="238"/>
    </row>
    <row r="76" spans="8:8">
      <c r="H76" s="238"/>
    </row>
    <row r="77" spans="8:8">
      <c r="H77" s="238"/>
    </row>
    <row r="78" spans="8:8">
      <c r="H78" s="238"/>
    </row>
    <row r="79" spans="8:8">
      <c r="H79" s="238"/>
    </row>
    <row r="80" spans="8:8">
      <c r="H80" s="238"/>
    </row>
    <row r="81" spans="8:8">
      <c r="H81" s="238"/>
    </row>
    <row r="82" spans="8:8">
      <c r="H82" s="238"/>
    </row>
    <row r="83" spans="8:8">
      <c r="H83" s="238"/>
    </row>
    <row r="84" spans="8:8">
      <c r="H84" s="238"/>
    </row>
    <row r="85" spans="8:8">
      <c r="H85" s="238"/>
    </row>
    <row r="86" spans="8:8">
      <c r="H86" s="238"/>
    </row>
    <row r="87" spans="8:8">
      <c r="H87" s="238"/>
    </row>
    <row r="88" spans="8:8">
      <c r="H88" s="238"/>
    </row>
    <row r="89" spans="8:8">
      <c r="H89" s="238"/>
    </row>
    <row r="90" spans="8:8">
      <c r="H90" s="238"/>
    </row>
    <row r="91" spans="8:8">
      <c r="H91" s="238"/>
    </row>
    <row r="92" spans="8:8">
      <c r="H92" s="238"/>
    </row>
    <row r="93" spans="8:8">
      <c r="H93" s="238"/>
    </row>
    <row r="94" spans="8:8">
      <c r="H94" s="238"/>
    </row>
    <row r="95" spans="8:8">
      <c r="H95" s="238"/>
    </row>
    <row r="96" spans="8:8">
      <c r="H96" s="238"/>
    </row>
    <row r="97" spans="8:8">
      <c r="H97" s="238"/>
    </row>
    <row r="98" spans="8:8">
      <c r="H98" s="238"/>
    </row>
    <row r="99" spans="8:8">
      <c r="H99" s="238"/>
    </row>
    <row r="100" spans="8:8">
      <c r="H100" s="238"/>
    </row>
    <row r="101" spans="8:8">
      <c r="H101" s="238"/>
    </row>
    <row r="102" spans="8:8">
      <c r="H102" s="238"/>
    </row>
    <row r="103" spans="8:8">
      <c r="H103" s="238"/>
    </row>
    <row r="104" spans="8:8">
      <c r="H104" s="238"/>
    </row>
    <row r="105" spans="8:8">
      <c r="H105" s="238"/>
    </row>
    <row r="106" spans="8:8">
      <c r="H106" s="238"/>
    </row>
    <row r="107" spans="8:8">
      <c r="H107" s="238"/>
    </row>
    <row r="108" spans="8:8">
      <c r="H108" s="238"/>
    </row>
    <row r="109" spans="8:8">
      <c r="H109" s="238"/>
    </row>
    <row r="110" spans="8:8">
      <c r="H110" s="238"/>
    </row>
    <row r="111" spans="8:8">
      <c r="H111" s="238"/>
    </row>
    <row r="112" spans="8:8">
      <c r="H112" s="238"/>
    </row>
    <row r="113" spans="8:8">
      <c r="H113" s="238"/>
    </row>
    <row r="114" spans="8:8">
      <c r="H114" s="238"/>
    </row>
    <row r="115" spans="8:8">
      <c r="H115" s="238"/>
    </row>
    <row r="116" spans="8:8">
      <c r="H116" s="238"/>
    </row>
    <row r="117" spans="8:8">
      <c r="H117" s="238"/>
    </row>
    <row r="118" spans="8:8">
      <c r="H118" s="238"/>
    </row>
    <row r="119" spans="8:8">
      <c r="H119" s="238"/>
    </row>
    <row r="120" spans="8:8">
      <c r="H120" s="238"/>
    </row>
    <row r="121" spans="8:8">
      <c r="H121" s="238"/>
    </row>
    <row r="122" spans="8:8">
      <c r="H122" s="238"/>
    </row>
    <row r="123" spans="8:8">
      <c r="H123" s="238"/>
    </row>
    <row r="124" spans="8:8">
      <c r="H124" s="238"/>
    </row>
    <row r="125" spans="8:8">
      <c r="H125" s="238"/>
    </row>
    <row r="126" spans="8:8">
      <c r="H126" s="238"/>
    </row>
    <row r="127" spans="8:8">
      <c r="H127" s="238"/>
    </row>
    <row r="128" spans="8:8">
      <c r="H128" s="238"/>
    </row>
    <row r="129" spans="8:8">
      <c r="H129" s="238"/>
    </row>
    <row r="130" spans="8:8">
      <c r="H130" s="238"/>
    </row>
    <row r="131" spans="8:8">
      <c r="H131" s="238"/>
    </row>
    <row r="132" spans="8:8">
      <c r="H132" s="238"/>
    </row>
    <row r="133" spans="8:8">
      <c r="H133" s="238"/>
    </row>
    <row r="134" spans="8:8">
      <c r="H134" s="238"/>
    </row>
    <row r="135" spans="8:8">
      <c r="H135" s="238"/>
    </row>
    <row r="136" spans="8:8">
      <c r="H136" s="238"/>
    </row>
    <row r="137" spans="8:8">
      <c r="H137" s="238"/>
    </row>
    <row r="138" spans="8:8">
      <c r="H138" s="238"/>
    </row>
    <row r="139" spans="8:8">
      <c r="H139" s="238"/>
    </row>
    <row r="140" spans="8:8">
      <c r="H140" s="238"/>
    </row>
    <row r="141" spans="8:8">
      <c r="H141" s="238"/>
    </row>
    <row r="142" spans="8:8">
      <c r="H142" s="238"/>
    </row>
    <row r="143" spans="8:8">
      <c r="H143" s="238"/>
    </row>
    <row r="144" spans="8:8">
      <c r="H144" s="238"/>
    </row>
    <row r="145" spans="8:8">
      <c r="H145" s="238"/>
    </row>
    <row r="146" spans="8:8">
      <c r="H146" s="238"/>
    </row>
    <row r="147" spans="8:8">
      <c r="H147" s="238"/>
    </row>
    <row r="148" spans="8:8">
      <c r="H148" s="238"/>
    </row>
    <row r="149" spans="8:8">
      <c r="H149" s="238"/>
    </row>
    <row r="150" spans="8:8">
      <c r="H150" s="238"/>
    </row>
    <row r="151" spans="8:8">
      <c r="H151" s="238"/>
    </row>
    <row r="152" spans="8:8">
      <c r="H152" s="238"/>
    </row>
    <row r="153" spans="8:8">
      <c r="H153" s="238"/>
    </row>
    <row r="154" spans="8:8">
      <c r="H154" s="238"/>
    </row>
    <row r="155" spans="8:8">
      <c r="H155" s="238"/>
    </row>
    <row r="156" spans="8:8">
      <c r="H156" s="238"/>
    </row>
    <row r="157" spans="8:8">
      <c r="H157" s="238"/>
    </row>
    <row r="158" spans="8:8">
      <c r="H158" s="238"/>
    </row>
    <row r="159" spans="8:8">
      <c r="H159" s="238"/>
    </row>
    <row r="160" spans="8:8">
      <c r="H160" s="238"/>
    </row>
    <row r="161" spans="8:8">
      <c r="H161" s="238"/>
    </row>
    <row r="162" spans="8:8">
      <c r="H162" s="238"/>
    </row>
    <row r="163" spans="8:8">
      <c r="H163" s="238"/>
    </row>
    <row r="164" spans="8:8">
      <c r="H164" s="238"/>
    </row>
    <row r="165" spans="8:8">
      <c r="H165" s="238"/>
    </row>
    <row r="166" spans="8:8">
      <c r="H166" s="238"/>
    </row>
    <row r="167" spans="8:8">
      <c r="H167" s="238"/>
    </row>
    <row r="168" spans="8:8">
      <c r="H168" s="238"/>
    </row>
    <row r="169" spans="8:8">
      <c r="H169" s="238"/>
    </row>
    <row r="170" spans="8:8">
      <c r="H170" s="238"/>
    </row>
    <row r="171" spans="8:8">
      <c r="H171" s="238"/>
    </row>
    <row r="172" spans="8:8">
      <c r="H172" s="238"/>
    </row>
    <row r="173" spans="8:8">
      <c r="H173" s="238"/>
    </row>
    <row r="174" spans="8:8">
      <c r="H174" s="238"/>
    </row>
    <row r="175" spans="8:8">
      <c r="H175" s="238"/>
    </row>
    <row r="176" spans="8:8">
      <c r="H176" s="238"/>
    </row>
    <row r="177" spans="8:8">
      <c r="H177" s="238"/>
    </row>
    <row r="178" spans="8:8">
      <c r="H178" s="238"/>
    </row>
    <row r="179" spans="8:8">
      <c r="H179" s="238"/>
    </row>
    <row r="180" spans="8:8">
      <c r="H180" s="238"/>
    </row>
    <row r="181" spans="8:8">
      <c r="H181" s="238"/>
    </row>
    <row r="182" spans="8:8">
      <c r="H182" s="238"/>
    </row>
    <row r="183" spans="8:8">
      <c r="H183" s="238"/>
    </row>
    <row r="184" spans="8:8">
      <c r="H184" s="238"/>
    </row>
    <row r="185" spans="8:8">
      <c r="H185" s="238"/>
    </row>
    <row r="186" spans="8:8">
      <c r="H186" s="238"/>
    </row>
    <row r="187" spans="8:8">
      <c r="H187" s="238"/>
    </row>
    <row r="188" spans="8:8">
      <c r="H188" s="238"/>
    </row>
    <row r="189" spans="8:8">
      <c r="H189" s="238"/>
    </row>
    <row r="190" spans="8:8">
      <c r="H190" s="238"/>
    </row>
    <row r="191" spans="8:8">
      <c r="H191" s="238"/>
    </row>
    <row r="192" spans="8:8">
      <c r="H192" s="238"/>
    </row>
    <row r="193" spans="8:8">
      <c r="H193" s="238"/>
    </row>
    <row r="194" spans="8:8">
      <c r="H194" s="238"/>
    </row>
    <row r="195" spans="8:8">
      <c r="H195" s="238"/>
    </row>
    <row r="196" spans="8:8">
      <c r="H196" s="238"/>
    </row>
    <row r="197" spans="8:8">
      <c r="H197" s="238"/>
    </row>
    <row r="198" spans="8:8">
      <c r="H198" s="238"/>
    </row>
    <row r="199" spans="8:8">
      <c r="H199" s="238"/>
    </row>
    <row r="200" spans="8:8">
      <c r="H200" s="238"/>
    </row>
    <row r="201" spans="8:8">
      <c r="H201" s="238"/>
    </row>
    <row r="202" spans="8:8">
      <c r="H202" s="238"/>
    </row>
    <row r="203" spans="8:8">
      <c r="H203" s="238"/>
    </row>
    <row r="204" spans="8:8">
      <c r="H204" s="238"/>
    </row>
    <row r="205" spans="8:8">
      <c r="H205" s="238"/>
    </row>
    <row r="206" spans="8:8">
      <c r="H206" s="238"/>
    </row>
    <row r="207" spans="8:8">
      <c r="H207" s="238"/>
    </row>
    <row r="208" spans="8:8">
      <c r="H208" s="238"/>
    </row>
    <row r="209" spans="8:8">
      <c r="H209" s="238"/>
    </row>
    <row r="210" spans="8:8">
      <c r="H210" s="238"/>
    </row>
    <row r="211" spans="8:8">
      <c r="H211" s="238"/>
    </row>
    <row r="212" spans="8:8">
      <c r="H212" s="238"/>
    </row>
    <row r="213" spans="8:8">
      <c r="H213" s="238"/>
    </row>
    <row r="214" spans="8:8">
      <c r="H214" s="238"/>
    </row>
    <row r="215" spans="8:8">
      <c r="H215" s="238"/>
    </row>
    <row r="216" spans="8:8">
      <c r="H216" s="238"/>
    </row>
    <row r="217" spans="8:8">
      <c r="H217" s="238"/>
    </row>
    <row r="218" spans="8:8">
      <c r="H218" s="238"/>
    </row>
    <row r="219" spans="8:8">
      <c r="H219" s="238"/>
    </row>
    <row r="220" spans="8:8">
      <c r="H220" s="238"/>
    </row>
    <row r="221" spans="8:8">
      <c r="H221" s="238"/>
    </row>
    <row r="222" spans="8:8">
      <c r="H222" s="238"/>
    </row>
    <row r="223" spans="8:8">
      <c r="H223" s="238"/>
    </row>
    <row r="224" spans="8:8">
      <c r="H224" s="238"/>
    </row>
    <row r="225" spans="8:8">
      <c r="H225" s="238"/>
    </row>
    <row r="226" spans="8:8">
      <c r="H226" s="238"/>
    </row>
    <row r="227" spans="8:8">
      <c r="H227" s="238"/>
    </row>
    <row r="228" spans="8:8">
      <c r="H228" s="238"/>
    </row>
    <row r="229" spans="8:8">
      <c r="H229" s="238"/>
    </row>
    <row r="230" spans="8:8">
      <c r="H230" s="238"/>
    </row>
    <row r="231" spans="8:8">
      <c r="H231" s="238"/>
    </row>
    <row r="232" spans="8:8">
      <c r="H232" s="238"/>
    </row>
    <row r="233" spans="8:8">
      <c r="H233" s="238"/>
    </row>
    <row r="234" spans="8:8">
      <c r="H234" s="238"/>
    </row>
    <row r="235" spans="8:8">
      <c r="H235" s="238"/>
    </row>
    <row r="236" spans="8:8">
      <c r="H236" s="238"/>
    </row>
    <row r="237" spans="8:8">
      <c r="H237" s="238"/>
    </row>
    <row r="238" spans="8:8">
      <c r="H238" s="238"/>
    </row>
    <row r="239" spans="8:8">
      <c r="H239" s="238"/>
    </row>
    <row r="240" spans="8:8">
      <c r="H240" s="238"/>
    </row>
    <row r="241" spans="8:8">
      <c r="H241" s="238"/>
    </row>
    <row r="242" spans="8:8">
      <c r="H242" s="238"/>
    </row>
    <row r="243" spans="8:8">
      <c r="H243" s="238"/>
    </row>
    <row r="244" spans="8:8">
      <c r="H244" s="238"/>
    </row>
    <row r="245" spans="8:8">
      <c r="H245" s="238"/>
    </row>
    <row r="246" spans="8:8">
      <c r="H246" s="238"/>
    </row>
    <row r="247" spans="8:8">
      <c r="H247" s="238"/>
    </row>
    <row r="248" spans="8:8">
      <c r="H248" s="238"/>
    </row>
    <row r="249" spans="8:8">
      <c r="H249" s="238"/>
    </row>
    <row r="250" spans="8:8">
      <c r="H250" s="238"/>
    </row>
    <row r="251" spans="8:8">
      <c r="H251" s="238"/>
    </row>
    <row r="252" spans="8:8">
      <c r="H252" s="238"/>
    </row>
    <row r="253" spans="8:8">
      <c r="H253" s="238"/>
    </row>
    <row r="254" spans="8:8">
      <c r="H254" s="238"/>
    </row>
    <row r="255" spans="8:8">
      <c r="H255" s="238"/>
    </row>
    <row r="256" spans="8:8">
      <c r="H256" s="238"/>
    </row>
    <row r="257" spans="8:8">
      <c r="H257" s="238"/>
    </row>
    <row r="258" spans="8:8">
      <c r="H258" s="238"/>
    </row>
    <row r="259" spans="8:8">
      <c r="H259" s="238"/>
    </row>
    <row r="260" spans="8:8">
      <c r="H260" s="238"/>
    </row>
    <row r="261" spans="8:8">
      <c r="H261" s="238"/>
    </row>
    <row r="262" spans="8:8">
      <c r="H262" s="238"/>
    </row>
    <row r="263" spans="8:8">
      <c r="H263" s="238"/>
    </row>
    <row r="264" spans="8:8">
      <c r="H264" s="238"/>
    </row>
    <row r="265" spans="8:8">
      <c r="H265" s="238"/>
    </row>
    <row r="266" spans="8:8">
      <c r="H266" s="238"/>
    </row>
    <row r="267" spans="8:8">
      <c r="H267" s="238"/>
    </row>
    <row r="268" spans="8:8">
      <c r="H268" s="238"/>
    </row>
    <row r="269" spans="8:8">
      <c r="H269" s="238"/>
    </row>
    <row r="270" spans="8:8">
      <c r="H270" s="238"/>
    </row>
    <row r="271" spans="8:8">
      <c r="H271" s="238"/>
    </row>
    <row r="272" spans="8:8">
      <c r="H272" s="238"/>
    </row>
    <row r="273" spans="8:8">
      <c r="H273" s="238"/>
    </row>
    <row r="274" spans="8:8">
      <c r="H274" s="238"/>
    </row>
    <row r="275" spans="8:8">
      <c r="H275" s="238"/>
    </row>
    <row r="276" spans="8:8">
      <c r="H276" s="238"/>
    </row>
    <row r="277" spans="8:8">
      <c r="H277" s="238"/>
    </row>
    <row r="278" spans="8:8">
      <c r="H278" s="238"/>
    </row>
    <row r="279" spans="8:8">
      <c r="H279" s="238"/>
    </row>
    <row r="280" spans="8:8">
      <c r="H280" s="238"/>
    </row>
    <row r="281" spans="8:8">
      <c r="H281" s="238"/>
    </row>
    <row r="282" spans="8:8">
      <c r="H282" s="238"/>
    </row>
    <row r="283" spans="8:8">
      <c r="H283" s="238"/>
    </row>
    <row r="284" spans="8:8">
      <c r="H284" s="238"/>
    </row>
    <row r="285" spans="8:8">
      <c r="H285" s="238"/>
    </row>
    <row r="286" spans="8:8">
      <c r="H286" s="238"/>
    </row>
    <row r="287" spans="8:8">
      <c r="H287" s="238"/>
    </row>
    <row r="288" spans="8:8">
      <c r="H288" s="238"/>
    </row>
    <row r="289" spans="8:8">
      <c r="H289" s="238"/>
    </row>
    <row r="290" spans="8:8">
      <c r="H290" s="238"/>
    </row>
    <row r="291" spans="8:8">
      <c r="H291" s="238"/>
    </row>
    <row r="292" spans="8:8">
      <c r="H292" s="238"/>
    </row>
    <row r="293" spans="8:8">
      <c r="H293" s="238"/>
    </row>
    <row r="294" spans="8:8">
      <c r="H294" s="238"/>
    </row>
    <row r="295" spans="8:8">
      <c r="H295" s="238"/>
    </row>
    <row r="296" spans="8:8">
      <c r="H296" s="238"/>
    </row>
    <row r="297" spans="8:8">
      <c r="H297" s="238"/>
    </row>
    <row r="298" spans="8:8">
      <c r="H298" s="238"/>
    </row>
    <row r="299" spans="8:8">
      <c r="H299" s="238"/>
    </row>
    <row r="300" spans="8:8">
      <c r="H300" s="238"/>
    </row>
    <row r="301" spans="8:8">
      <c r="H301" s="238"/>
    </row>
    <row r="302" spans="8:8">
      <c r="H302" s="238"/>
    </row>
    <row r="303" spans="8:8">
      <c r="H303" s="238"/>
    </row>
    <row r="304" spans="8:8">
      <c r="H304" s="238"/>
    </row>
    <row r="305" spans="8:8">
      <c r="H305" s="238"/>
    </row>
    <row r="306" spans="8:8">
      <c r="H306" s="238"/>
    </row>
    <row r="307" spans="8:8">
      <c r="H307" s="238"/>
    </row>
    <row r="308" spans="8:8">
      <c r="H308" s="238"/>
    </row>
    <row r="309" spans="8:8">
      <c r="H309" s="238"/>
    </row>
    <row r="310" spans="8:8">
      <c r="H310" s="238"/>
    </row>
    <row r="311" spans="8:8">
      <c r="H311" s="238"/>
    </row>
    <row r="312" spans="8:8">
      <c r="H312" s="238"/>
    </row>
    <row r="313" spans="8:8">
      <c r="H313" s="238"/>
    </row>
    <row r="314" spans="8:8">
      <c r="H314" s="238"/>
    </row>
    <row r="315" spans="8:8">
      <c r="H315" s="238"/>
    </row>
    <row r="316" spans="8:8">
      <c r="H316" s="238"/>
    </row>
    <row r="317" spans="8:8">
      <c r="H317" s="238"/>
    </row>
    <row r="318" spans="8:8">
      <c r="H318" s="238"/>
    </row>
    <row r="319" spans="8:8">
      <c r="H319" s="238"/>
    </row>
    <row r="320" spans="8:8">
      <c r="H320" s="238"/>
    </row>
    <row r="321" spans="8:8">
      <c r="H321" s="238"/>
    </row>
    <row r="322" spans="8:8">
      <c r="H322" s="238"/>
    </row>
    <row r="323" spans="8:8">
      <c r="H323" s="238"/>
    </row>
    <row r="324" spans="8:8">
      <c r="H324" s="238"/>
    </row>
    <row r="325" spans="8:8">
      <c r="H325" s="238"/>
    </row>
    <row r="326" spans="8:8">
      <c r="H326" s="238"/>
    </row>
    <row r="327" spans="8:8">
      <c r="H327" s="238"/>
    </row>
    <row r="328" spans="8:8">
      <c r="H328" s="238"/>
    </row>
    <row r="329" spans="8:8">
      <c r="H329" s="238"/>
    </row>
    <row r="330" spans="8:8">
      <c r="H330" s="238"/>
    </row>
    <row r="331" spans="8:8">
      <c r="H331" s="238"/>
    </row>
    <row r="332" spans="8:8">
      <c r="H332" s="238"/>
    </row>
    <row r="333" spans="8:8">
      <c r="H333" s="238"/>
    </row>
    <row r="334" spans="8:8">
      <c r="H334" s="238"/>
    </row>
    <row r="335" spans="8:8">
      <c r="H335" s="238"/>
    </row>
    <row r="336" spans="8:8">
      <c r="H336" s="238"/>
    </row>
    <row r="337" spans="8:8">
      <c r="H337" s="238"/>
    </row>
    <row r="338" spans="8:8">
      <c r="H338" s="238"/>
    </row>
    <row r="339" spans="8:8">
      <c r="H339" s="238"/>
    </row>
    <row r="340" spans="8:8">
      <c r="H340" s="238"/>
    </row>
    <row r="341" spans="8:8">
      <c r="H341" s="238"/>
    </row>
    <row r="342" spans="8:8">
      <c r="H342" s="238"/>
    </row>
    <row r="343" spans="8:8">
      <c r="H343" s="238"/>
    </row>
    <row r="344" spans="8:8">
      <c r="H344" s="238"/>
    </row>
    <row r="345" spans="8:8">
      <c r="H345" s="238"/>
    </row>
    <row r="346" spans="8:8">
      <c r="H346" s="238"/>
    </row>
    <row r="347" spans="8:8">
      <c r="H347" s="238"/>
    </row>
    <row r="348" spans="8:8">
      <c r="H348" s="238"/>
    </row>
    <row r="349" spans="8:8">
      <c r="H349" s="238"/>
    </row>
    <row r="350" spans="8:8">
      <c r="H350" s="238"/>
    </row>
    <row r="351" spans="8:8">
      <c r="H351" s="238"/>
    </row>
    <row r="352" spans="8:8">
      <c r="H352" s="238"/>
    </row>
    <row r="353" spans="8:8">
      <c r="H353" s="238"/>
    </row>
    <row r="354" spans="8:8">
      <c r="H354" s="238"/>
    </row>
    <row r="355" spans="8:8">
      <c r="H355" s="238"/>
    </row>
    <row r="356" spans="8:8">
      <c r="H356" s="238"/>
    </row>
    <row r="357" spans="8:8">
      <c r="H357" s="238"/>
    </row>
    <row r="358" spans="8:8">
      <c r="H358" s="238"/>
    </row>
    <row r="359" spans="8:8">
      <c r="H359" s="238"/>
    </row>
    <row r="360" spans="8:8">
      <c r="H360" s="238"/>
    </row>
    <row r="361" spans="8:8">
      <c r="H361" s="238"/>
    </row>
    <row r="362" spans="8:8">
      <c r="H362" s="238"/>
    </row>
    <row r="363" spans="8:8">
      <c r="H363" s="238"/>
    </row>
    <row r="364" spans="8:8">
      <c r="H364" s="238"/>
    </row>
    <row r="365" spans="8:8">
      <c r="H365" s="238"/>
    </row>
    <row r="366" spans="8:8">
      <c r="H366" s="238"/>
    </row>
    <row r="367" spans="8:8">
      <c r="H367" s="238"/>
    </row>
    <row r="368" spans="8:8">
      <c r="H368" s="238"/>
    </row>
    <row r="369" spans="8:8">
      <c r="H369" s="238"/>
    </row>
    <row r="370" spans="8:8">
      <c r="H370" s="238"/>
    </row>
    <row r="371" spans="8:8">
      <c r="H371" s="238"/>
    </row>
    <row r="372" spans="8:8">
      <c r="H372" s="238"/>
    </row>
    <row r="373" spans="8:8">
      <c r="H373" s="238"/>
    </row>
    <row r="374" spans="8:8">
      <c r="H374" s="238"/>
    </row>
    <row r="375" spans="8:8">
      <c r="H375" s="238"/>
    </row>
    <row r="376" spans="8:8">
      <c r="H376" s="238"/>
    </row>
    <row r="377" spans="8:8">
      <c r="H377" s="238"/>
    </row>
    <row r="378" spans="8:8">
      <c r="H378" s="238"/>
    </row>
    <row r="379" spans="8:8">
      <c r="H379" s="238"/>
    </row>
    <row r="380" spans="8:8">
      <c r="H380" s="238"/>
    </row>
    <row r="381" spans="8:8">
      <c r="H381" s="238"/>
    </row>
    <row r="382" spans="8:8">
      <c r="H382" s="238"/>
    </row>
    <row r="383" spans="8:8">
      <c r="H383" s="238"/>
    </row>
    <row r="384" spans="8:8">
      <c r="H384" s="238"/>
    </row>
    <row r="385" spans="8:8">
      <c r="H385" s="238"/>
    </row>
    <row r="386" spans="8:8">
      <c r="H386" s="238"/>
    </row>
    <row r="387" spans="8:8">
      <c r="H387" s="238"/>
    </row>
    <row r="388" spans="8:8">
      <c r="H388" s="238"/>
    </row>
    <row r="389" spans="8:8">
      <c r="H389" s="238"/>
    </row>
    <row r="390" spans="8:8">
      <c r="H390" s="238"/>
    </row>
    <row r="391" spans="8:8">
      <c r="H391" s="238"/>
    </row>
    <row r="392" spans="8:8">
      <c r="H392" s="238"/>
    </row>
    <row r="393" spans="8:8">
      <c r="H393" s="238"/>
    </row>
    <row r="394" spans="8:8">
      <c r="H394" s="238"/>
    </row>
    <row r="395" spans="8:8">
      <c r="H395" s="238"/>
    </row>
    <row r="396" spans="8:8">
      <c r="H396" s="238"/>
    </row>
    <row r="397" spans="8:8">
      <c r="H397" s="238"/>
    </row>
    <row r="398" spans="8:8">
      <c r="H398" s="238"/>
    </row>
    <row r="399" spans="8:8">
      <c r="H399" s="238"/>
    </row>
    <row r="400" spans="8:8">
      <c r="H400" s="238"/>
    </row>
    <row r="401" spans="8:8">
      <c r="H401" s="238"/>
    </row>
    <row r="402" spans="8:8">
      <c r="H402" s="238"/>
    </row>
    <row r="403" spans="8:8">
      <c r="H403" s="238"/>
    </row>
    <row r="404" spans="8:8">
      <c r="H404" s="238"/>
    </row>
    <row r="405" spans="8:8">
      <c r="H405" s="238"/>
    </row>
    <row r="406" spans="8:8">
      <c r="H406" s="238"/>
    </row>
    <row r="407" spans="8:8">
      <c r="H407" s="238"/>
    </row>
    <row r="408" spans="8:8">
      <c r="H408" s="238"/>
    </row>
    <row r="409" spans="8:8">
      <c r="H409" s="238"/>
    </row>
    <row r="410" spans="8:8">
      <c r="H410" s="238"/>
    </row>
    <row r="411" spans="8:8">
      <c r="H411" s="238"/>
    </row>
    <row r="412" spans="8:8">
      <c r="H412" s="238"/>
    </row>
    <row r="413" spans="8:8">
      <c r="H413" s="238"/>
    </row>
    <row r="414" spans="8:8">
      <c r="H414" s="238"/>
    </row>
    <row r="415" spans="8:8">
      <c r="H415" s="238"/>
    </row>
    <row r="416" spans="8:8">
      <c r="H416" s="238"/>
    </row>
    <row r="417" spans="8:8">
      <c r="H417" s="238"/>
    </row>
    <row r="418" spans="8:8">
      <c r="H418" s="238"/>
    </row>
    <row r="419" spans="8:8">
      <c r="H419" s="238"/>
    </row>
    <row r="420" spans="8:8">
      <c r="H420" s="238"/>
    </row>
    <row r="421" spans="8:8">
      <c r="H421" s="238"/>
    </row>
    <row r="422" spans="8:8">
      <c r="H422" s="238"/>
    </row>
    <row r="423" spans="8:8">
      <c r="H423" s="238"/>
    </row>
    <row r="424" spans="8:8">
      <c r="H424" s="238"/>
    </row>
    <row r="425" spans="8:8">
      <c r="H425" s="238"/>
    </row>
    <row r="426" spans="8:8">
      <c r="H426" s="238"/>
    </row>
    <row r="427" spans="8:8">
      <c r="H427" s="238"/>
    </row>
    <row r="428" spans="8:8">
      <c r="H428" s="238"/>
    </row>
    <row r="429" spans="8:8">
      <c r="H429" s="238"/>
    </row>
    <row r="430" spans="8:8">
      <c r="H430" s="238"/>
    </row>
    <row r="431" spans="8:8">
      <c r="H431" s="238"/>
    </row>
    <row r="432" spans="8:8">
      <c r="H432" s="238"/>
    </row>
    <row r="433" spans="8:8">
      <c r="H433" s="238"/>
    </row>
    <row r="434" spans="8:8">
      <c r="H434" s="238"/>
    </row>
    <row r="435" spans="8:8">
      <c r="H435" s="238"/>
    </row>
    <row r="436" spans="8:8">
      <c r="H436" s="238"/>
    </row>
    <row r="437" spans="8:8">
      <c r="H437" s="238"/>
    </row>
    <row r="438" spans="8:8">
      <c r="H438" s="238"/>
    </row>
    <row r="439" spans="8:8">
      <c r="H439" s="238"/>
    </row>
    <row r="440" spans="8:8">
      <c r="H440" s="238"/>
    </row>
    <row r="441" spans="8:8">
      <c r="H441" s="238"/>
    </row>
    <row r="442" spans="8:8">
      <c r="H442" s="238"/>
    </row>
    <row r="443" spans="8:8">
      <c r="H443" s="238"/>
    </row>
    <row r="444" spans="8:8">
      <c r="H444" s="238"/>
    </row>
    <row r="445" spans="8:8">
      <c r="H445" s="238"/>
    </row>
    <row r="446" spans="8:8">
      <c r="H446" s="238"/>
    </row>
    <row r="447" spans="8:8">
      <c r="H447" s="238"/>
    </row>
    <row r="448" spans="8:8">
      <c r="H448" s="238"/>
    </row>
    <row r="449" spans="8:8">
      <c r="H449" s="238"/>
    </row>
    <row r="450" spans="8:8">
      <c r="H450" s="238"/>
    </row>
    <row r="451" spans="8:8">
      <c r="H451" s="238"/>
    </row>
    <row r="452" spans="8:8">
      <c r="H452" s="238"/>
    </row>
    <row r="453" spans="8:8">
      <c r="H453" s="238"/>
    </row>
    <row r="454" spans="8:8">
      <c r="H454" s="238"/>
    </row>
    <row r="455" spans="8:8">
      <c r="H455" s="238"/>
    </row>
    <row r="456" spans="8:8">
      <c r="H456" s="238"/>
    </row>
    <row r="457" spans="8:8">
      <c r="H457" s="238"/>
    </row>
    <row r="458" spans="8:8">
      <c r="H458" s="238"/>
    </row>
    <row r="459" spans="8:8">
      <c r="H459" s="238"/>
    </row>
    <row r="460" spans="8:8">
      <c r="H460" s="238"/>
    </row>
    <row r="461" spans="8:8">
      <c r="H461" s="238"/>
    </row>
    <row r="462" spans="8:8">
      <c r="H462" s="238"/>
    </row>
    <row r="463" spans="8:8">
      <c r="H463" s="238"/>
    </row>
    <row r="464" spans="8:8">
      <c r="H464" s="238"/>
    </row>
    <row r="465" spans="8:8">
      <c r="H465" s="238"/>
    </row>
    <row r="466" spans="8:8">
      <c r="H466" s="238"/>
    </row>
    <row r="467" spans="8:8">
      <c r="H467" s="238"/>
    </row>
    <row r="468" spans="8:8">
      <c r="H468" s="238"/>
    </row>
    <row r="469" spans="8:8">
      <c r="H469" s="238"/>
    </row>
    <row r="470" spans="8:8">
      <c r="H470" s="238"/>
    </row>
    <row r="471" spans="8:8">
      <c r="H471" s="238"/>
    </row>
    <row r="472" spans="8:8">
      <c r="H472" s="238"/>
    </row>
    <row r="473" spans="8:8">
      <c r="H473" s="238"/>
    </row>
    <row r="474" spans="8:8">
      <c r="H474" s="238"/>
    </row>
    <row r="475" spans="8:8">
      <c r="H475" s="238"/>
    </row>
    <row r="476" spans="8:8">
      <c r="H476" s="238"/>
    </row>
    <row r="477" spans="8:8">
      <c r="H477" s="238"/>
    </row>
    <row r="478" spans="8:8">
      <c r="H478" s="238"/>
    </row>
    <row r="479" spans="8:8">
      <c r="H479" s="238"/>
    </row>
    <row r="480" spans="8:8">
      <c r="H480" s="238"/>
    </row>
    <row r="481" spans="8:8">
      <c r="H481" s="238"/>
    </row>
    <row r="482" spans="8:8">
      <c r="H482" s="238"/>
    </row>
    <row r="483" spans="8:8">
      <c r="H483" s="238"/>
    </row>
    <row r="484" spans="8:8">
      <c r="H484" s="238"/>
    </row>
    <row r="485" spans="8:8">
      <c r="H485" s="238"/>
    </row>
    <row r="486" spans="8:8">
      <c r="H486" s="238"/>
    </row>
    <row r="487" spans="8:8">
      <c r="H487" s="238"/>
    </row>
    <row r="488" spans="8:8">
      <c r="H488" s="238"/>
    </row>
    <row r="489" spans="8:8">
      <c r="H489" s="238"/>
    </row>
    <row r="490" spans="8:8">
      <c r="H490" s="238"/>
    </row>
    <row r="491" spans="8:8">
      <c r="H491" s="238"/>
    </row>
    <row r="492" spans="8:8">
      <c r="H492" s="238"/>
    </row>
    <row r="493" spans="8:8">
      <c r="H493" s="238"/>
    </row>
    <row r="494" spans="8:8">
      <c r="H494" s="238"/>
    </row>
    <row r="495" spans="8:8">
      <c r="H495" s="238"/>
    </row>
    <row r="496" spans="8:8">
      <c r="H496" s="238"/>
    </row>
    <row r="497" spans="8:8">
      <c r="H497" s="238"/>
    </row>
    <row r="498" spans="8:8">
      <c r="H498" s="238"/>
    </row>
    <row r="499" spans="8:8">
      <c r="H499" s="238"/>
    </row>
    <row r="500" spans="8:8">
      <c r="H500" s="238"/>
    </row>
    <row r="501" spans="8:8">
      <c r="H501" s="238"/>
    </row>
    <row r="502" spans="8:8">
      <c r="H502" s="238"/>
    </row>
    <row r="503" spans="8:8">
      <c r="H503" s="238"/>
    </row>
    <row r="504" spans="8:8">
      <c r="H504" s="238"/>
    </row>
    <row r="505" spans="8:8">
      <c r="H505" s="238"/>
    </row>
    <row r="506" spans="8:8">
      <c r="H506" s="238"/>
    </row>
    <row r="507" spans="8:8">
      <c r="H507" s="238"/>
    </row>
    <row r="508" spans="8:8">
      <c r="H508" s="238"/>
    </row>
    <row r="509" spans="8:8">
      <c r="H509" s="238"/>
    </row>
    <row r="510" spans="8:8">
      <c r="H510" s="238"/>
    </row>
    <row r="511" spans="8:8">
      <c r="H511" s="238"/>
    </row>
    <row r="512" spans="8:8">
      <c r="H512" s="238"/>
    </row>
    <row r="513" spans="8:8">
      <c r="H513" s="238"/>
    </row>
    <row r="514" spans="8:8">
      <c r="H514" s="238"/>
    </row>
    <row r="515" spans="8:8">
      <c r="H515" s="238"/>
    </row>
    <row r="516" spans="8:8">
      <c r="H516" s="238"/>
    </row>
    <row r="517" spans="8:8">
      <c r="H517" s="238"/>
    </row>
    <row r="518" spans="8:8">
      <c r="H518" s="238"/>
    </row>
    <row r="519" spans="8:8">
      <c r="H519" s="238"/>
    </row>
    <row r="520" spans="8:8">
      <c r="H520" s="238"/>
    </row>
    <row r="521" spans="8:8">
      <c r="H521" s="238"/>
    </row>
    <row r="522" spans="8:8">
      <c r="H522" s="238"/>
    </row>
    <row r="523" spans="8:8">
      <c r="H523" s="238"/>
    </row>
    <row r="524" spans="8:8">
      <c r="H524" s="238"/>
    </row>
    <row r="525" spans="8:8">
      <c r="H525" s="238"/>
    </row>
    <row r="526" spans="8:8">
      <c r="H526" s="238"/>
    </row>
    <row r="527" spans="8:8">
      <c r="H527" s="238"/>
    </row>
    <row r="528" spans="8:8">
      <c r="H528" s="238"/>
    </row>
    <row r="529" spans="8:8">
      <c r="H529" s="238"/>
    </row>
    <row r="530" spans="8:8">
      <c r="H530" s="238"/>
    </row>
    <row r="531" spans="8:8">
      <c r="H531" s="238"/>
    </row>
    <row r="532" spans="8:8">
      <c r="H532" s="238"/>
    </row>
    <row r="533" spans="8:8">
      <c r="H533" s="238"/>
    </row>
    <row r="534" spans="8:8">
      <c r="H534" s="238"/>
    </row>
    <row r="535" spans="8:8">
      <c r="H535" s="238"/>
    </row>
    <row r="536" spans="8:8">
      <c r="H536" s="238"/>
    </row>
    <row r="537" spans="8:8">
      <c r="H537" s="238"/>
    </row>
    <row r="538" spans="8:8">
      <c r="H538" s="238"/>
    </row>
    <row r="539" spans="8:8">
      <c r="H539" s="238"/>
    </row>
    <row r="540" spans="8:8">
      <c r="H540" s="238"/>
    </row>
    <row r="541" spans="8:8">
      <c r="H541" s="238"/>
    </row>
    <row r="542" spans="8:8">
      <c r="H542" s="238"/>
    </row>
    <row r="543" spans="8:8">
      <c r="H543" s="238"/>
    </row>
    <row r="544" spans="8:8">
      <c r="H544" s="238"/>
    </row>
    <row r="545" spans="8:8">
      <c r="H545" s="238"/>
    </row>
    <row r="546" spans="8:8">
      <c r="H546" s="238"/>
    </row>
    <row r="547" spans="8:8">
      <c r="H547" s="238"/>
    </row>
    <row r="548" spans="8:8">
      <c r="H548" s="238"/>
    </row>
    <row r="549" spans="8:8">
      <c r="H549" s="238"/>
    </row>
    <row r="550" spans="8:8">
      <c r="H550" s="238"/>
    </row>
    <row r="551" spans="8:8">
      <c r="H551" s="238"/>
    </row>
    <row r="552" spans="8:8">
      <c r="H552" s="238"/>
    </row>
    <row r="553" spans="8:8">
      <c r="H553" s="238"/>
    </row>
    <row r="554" spans="8:8">
      <c r="H554" s="238"/>
    </row>
    <row r="555" spans="8:8">
      <c r="H555" s="238"/>
    </row>
    <row r="556" spans="8:8">
      <c r="H556" s="238"/>
    </row>
    <row r="557" spans="8:8">
      <c r="H557" s="238"/>
    </row>
    <row r="558" spans="8:8">
      <c r="H558" s="238"/>
    </row>
    <row r="559" spans="8:8">
      <c r="H559" s="238"/>
    </row>
    <row r="560" spans="8:8">
      <c r="H560" s="238"/>
    </row>
    <row r="561" spans="8:8">
      <c r="H561" s="238"/>
    </row>
    <row r="562" spans="8:8">
      <c r="H562" s="238"/>
    </row>
    <row r="563" spans="8:8">
      <c r="H563" s="238"/>
    </row>
    <row r="564" spans="8:8">
      <c r="H564" s="238"/>
    </row>
    <row r="565" spans="8:8">
      <c r="H565" s="238"/>
    </row>
    <row r="566" spans="8:8">
      <c r="H566" s="238"/>
    </row>
    <row r="567" spans="8:8">
      <c r="H567" s="238"/>
    </row>
    <row r="568" spans="8:8">
      <c r="H568" s="238"/>
    </row>
    <row r="569" spans="8:8">
      <c r="H569" s="238"/>
    </row>
    <row r="570" spans="8:8">
      <c r="H570" s="238"/>
    </row>
    <row r="571" spans="8:8">
      <c r="H571" s="238"/>
    </row>
    <row r="572" spans="8:8">
      <c r="H572" s="238"/>
    </row>
    <row r="573" spans="8:8">
      <c r="H573" s="238"/>
    </row>
    <row r="574" spans="8:8">
      <c r="H574" s="238"/>
    </row>
    <row r="575" spans="8:8">
      <c r="H575" s="238"/>
    </row>
    <row r="576" spans="8:8">
      <c r="H576" s="238"/>
    </row>
    <row r="577" spans="8:8">
      <c r="H577" s="238"/>
    </row>
    <row r="578" spans="8:8">
      <c r="H578" s="238"/>
    </row>
    <row r="579" spans="8:8">
      <c r="H579" s="238"/>
    </row>
    <row r="580" spans="8:8">
      <c r="H580" s="238"/>
    </row>
    <row r="581" spans="8:8">
      <c r="H581" s="238"/>
    </row>
    <row r="582" spans="8:8">
      <c r="H582" s="238"/>
    </row>
    <row r="583" spans="8:8">
      <c r="H583" s="238"/>
    </row>
    <row r="584" spans="8:8">
      <c r="H584" s="238"/>
    </row>
    <row r="585" spans="8:8">
      <c r="H585" s="238"/>
    </row>
    <row r="586" spans="8:8">
      <c r="H586" s="238"/>
    </row>
    <row r="587" spans="8:8">
      <c r="H587" s="238"/>
    </row>
    <row r="588" spans="8:8">
      <c r="H588" s="238"/>
    </row>
    <row r="589" spans="8:8">
      <c r="H589" s="238"/>
    </row>
    <row r="590" spans="8:8">
      <c r="H590" s="238"/>
    </row>
    <row r="591" spans="8:8">
      <c r="H591" s="238"/>
    </row>
    <row r="592" spans="8:8">
      <c r="H592" s="238"/>
    </row>
    <row r="593" spans="8:8">
      <c r="H593" s="238"/>
    </row>
    <row r="594" spans="8:8">
      <c r="H594" s="238"/>
    </row>
    <row r="595" spans="8:8">
      <c r="H595" s="238"/>
    </row>
    <row r="596" spans="8:8">
      <c r="H596" s="238"/>
    </row>
    <row r="597" spans="8:8">
      <c r="H597" s="238"/>
    </row>
    <row r="598" spans="8:8">
      <c r="H598" s="238"/>
    </row>
    <row r="599" spans="8:8">
      <c r="H599" s="238"/>
    </row>
    <row r="600" spans="8:8">
      <c r="H600" s="238"/>
    </row>
    <row r="601" spans="8:8">
      <c r="H601" s="238"/>
    </row>
    <row r="602" spans="8:8">
      <c r="H602" s="238"/>
    </row>
    <row r="603" spans="8:8">
      <c r="H603" s="238"/>
    </row>
    <row r="604" spans="8:8">
      <c r="H604" s="238"/>
    </row>
    <row r="605" spans="8:8">
      <c r="H605" s="238"/>
    </row>
    <row r="606" spans="8:8">
      <c r="H606" s="238"/>
    </row>
    <row r="607" spans="8:8">
      <c r="H607" s="238"/>
    </row>
    <row r="608" spans="8:8">
      <c r="H608" s="238"/>
    </row>
    <row r="609" spans="8:8">
      <c r="H609" s="238"/>
    </row>
    <row r="610" spans="8:8">
      <c r="H610" s="238"/>
    </row>
    <row r="611" spans="8:8">
      <c r="H611" s="238"/>
    </row>
    <row r="612" spans="8:8">
      <c r="H612" s="238"/>
    </row>
    <row r="613" spans="8:8">
      <c r="H613" s="238"/>
    </row>
    <row r="614" spans="8:8">
      <c r="H614" s="238"/>
    </row>
    <row r="615" spans="8:8">
      <c r="H615" s="238"/>
    </row>
    <row r="616" spans="8:8">
      <c r="H616" s="238"/>
    </row>
    <row r="617" spans="8:8">
      <c r="H617" s="238"/>
    </row>
    <row r="618" spans="8:8">
      <c r="H618" s="238"/>
    </row>
    <row r="619" spans="8:8">
      <c r="H619" s="238"/>
    </row>
    <row r="620" spans="8:8">
      <c r="H620" s="238"/>
    </row>
    <row r="621" spans="8:8">
      <c r="H621" s="238"/>
    </row>
    <row r="622" spans="8:8">
      <c r="H622" s="238"/>
    </row>
    <row r="623" spans="8:8">
      <c r="H623" s="238"/>
    </row>
    <row r="624" spans="8:8">
      <c r="H624" s="238"/>
    </row>
    <row r="625" spans="8:8">
      <c r="H625" s="238"/>
    </row>
    <row r="626" spans="8:8">
      <c r="H626" s="238"/>
    </row>
    <row r="627" spans="8:8">
      <c r="H627" s="238"/>
    </row>
    <row r="628" spans="8:8">
      <c r="H628" s="238"/>
    </row>
    <row r="629" spans="8:8">
      <c r="H629" s="238"/>
    </row>
    <row r="630" spans="8:8">
      <c r="H630" s="238"/>
    </row>
    <row r="631" spans="8:8">
      <c r="H631" s="238"/>
    </row>
    <row r="632" spans="8:8">
      <c r="H632" s="238"/>
    </row>
    <row r="633" spans="8:8">
      <c r="H633" s="238"/>
    </row>
    <row r="634" spans="8:8">
      <c r="H634" s="238"/>
    </row>
    <row r="635" spans="8:8">
      <c r="H635" s="238"/>
    </row>
    <row r="636" spans="8:8">
      <c r="H636" s="238"/>
    </row>
    <row r="637" spans="8:8">
      <c r="H637" s="238"/>
    </row>
    <row r="638" spans="8:8">
      <c r="H638" s="238"/>
    </row>
    <row r="639" spans="8:8">
      <c r="H639" s="238"/>
    </row>
    <row r="640" spans="8:8">
      <c r="H640" s="238"/>
    </row>
    <row r="641" spans="8:8">
      <c r="H641" s="238"/>
    </row>
    <row r="642" spans="8:8">
      <c r="H642" s="238"/>
    </row>
    <row r="643" spans="8:8">
      <c r="H643" s="238"/>
    </row>
    <row r="644" spans="8:8">
      <c r="H644" s="238"/>
    </row>
    <row r="645" spans="8:8">
      <c r="H645" s="238"/>
    </row>
    <row r="646" spans="8:8">
      <c r="H646" s="238"/>
    </row>
    <row r="647" spans="8:8">
      <c r="H647" s="238"/>
    </row>
    <row r="648" spans="8:8">
      <c r="H648" s="238"/>
    </row>
    <row r="649" spans="8:8">
      <c r="H649" s="238"/>
    </row>
    <row r="650" spans="8:8">
      <c r="H650" s="238"/>
    </row>
    <row r="651" spans="8:8">
      <c r="H651" s="238"/>
    </row>
    <row r="652" spans="8:8">
      <c r="H652" s="238"/>
    </row>
    <row r="653" spans="8:8">
      <c r="H653" s="238"/>
    </row>
    <row r="654" spans="8:8">
      <c r="H654" s="238"/>
    </row>
    <row r="655" spans="8:8">
      <c r="H655" s="238"/>
    </row>
    <row r="656" spans="8:8">
      <c r="H656" s="238"/>
    </row>
    <row r="657" spans="8:8">
      <c r="H657" s="238"/>
    </row>
    <row r="658" spans="8:8">
      <c r="H658" s="238"/>
    </row>
    <row r="659" spans="8:8">
      <c r="H659" s="238"/>
    </row>
    <row r="660" spans="8:8">
      <c r="H660" s="238"/>
    </row>
    <row r="661" spans="8:8">
      <c r="H661" s="238"/>
    </row>
    <row r="662" spans="8:8">
      <c r="H662" s="238"/>
    </row>
    <row r="663" spans="8:8">
      <c r="H663" s="238"/>
    </row>
    <row r="664" spans="8:8">
      <c r="H664" s="238"/>
    </row>
    <row r="665" spans="8:8">
      <c r="H665" s="238"/>
    </row>
    <row r="666" spans="8:8">
      <c r="H666" s="238"/>
    </row>
    <row r="667" spans="8:8">
      <c r="H667" s="238"/>
    </row>
    <row r="668" spans="8:8">
      <c r="H668" s="238"/>
    </row>
    <row r="669" spans="8:8">
      <c r="H669" s="238"/>
    </row>
    <row r="670" spans="8:8">
      <c r="H670" s="238"/>
    </row>
    <row r="671" spans="8:8">
      <c r="H671" s="238"/>
    </row>
    <row r="672" spans="8:8">
      <c r="H672" s="238"/>
    </row>
    <row r="673" spans="8:8">
      <c r="H673" s="238"/>
    </row>
    <row r="674" spans="8:8">
      <c r="H674" s="238"/>
    </row>
    <row r="675" spans="8:8">
      <c r="H675" s="238"/>
    </row>
    <row r="676" spans="8:8">
      <c r="H676" s="238"/>
    </row>
    <row r="677" spans="8:8">
      <c r="H677" s="238"/>
    </row>
    <row r="678" spans="8:8">
      <c r="H678" s="238"/>
    </row>
    <row r="679" spans="8:8">
      <c r="H679" s="238"/>
    </row>
    <row r="680" spans="8:8">
      <c r="H680" s="238"/>
    </row>
    <row r="681" spans="8:8">
      <c r="H681" s="238"/>
    </row>
    <row r="682" spans="8:8">
      <c r="H682" s="238"/>
    </row>
    <row r="683" spans="8:8">
      <c r="H683" s="238"/>
    </row>
    <row r="684" spans="8:8">
      <c r="H684" s="238"/>
    </row>
    <row r="685" spans="8:8">
      <c r="H685" s="238"/>
    </row>
    <row r="686" spans="8:8">
      <c r="H686" s="238"/>
    </row>
    <row r="687" spans="8:8">
      <c r="H687" s="238"/>
    </row>
    <row r="688" spans="8:8">
      <c r="H688" s="238"/>
    </row>
    <row r="689" spans="8:8">
      <c r="H689" s="238"/>
    </row>
    <row r="690" spans="8:8">
      <c r="H690" s="238"/>
    </row>
    <row r="691" spans="8:8">
      <c r="H691" s="238"/>
    </row>
    <row r="692" spans="8:8">
      <c r="H692" s="238"/>
    </row>
    <row r="693" spans="8:8">
      <c r="H693" s="238"/>
    </row>
    <row r="694" spans="8:8">
      <c r="H694" s="238"/>
    </row>
    <row r="695" spans="8:8">
      <c r="H695" s="238"/>
    </row>
    <row r="696" spans="8:8">
      <c r="H696" s="238"/>
    </row>
    <row r="697" spans="8:8">
      <c r="H697" s="238"/>
    </row>
    <row r="698" spans="8:8">
      <c r="H698" s="238"/>
    </row>
    <row r="699" spans="8:8">
      <c r="H699" s="238"/>
    </row>
    <row r="700" spans="8:8">
      <c r="H700" s="238"/>
    </row>
    <row r="701" spans="8:8">
      <c r="H701" s="238"/>
    </row>
    <row r="702" spans="8:8">
      <c r="H702" s="238"/>
    </row>
    <row r="703" spans="8:8">
      <c r="H703" s="238"/>
    </row>
    <row r="704" spans="8:8">
      <c r="H704" s="238"/>
    </row>
    <row r="705" spans="8:8">
      <c r="H705" s="238"/>
    </row>
    <row r="706" spans="8:8">
      <c r="H706" s="238"/>
    </row>
    <row r="707" spans="8:8">
      <c r="H707" s="238"/>
    </row>
    <row r="708" spans="8:8">
      <c r="H708" s="238"/>
    </row>
    <row r="709" spans="8:8">
      <c r="H709" s="238"/>
    </row>
    <row r="710" spans="8:8">
      <c r="H710" s="238"/>
    </row>
    <row r="711" spans="8:8">
      <c r="H711" s="238"/>
    </row>
    <row r="712" spans="8:8">
      <c r="H712" s="238"/>
    </row>
    <row r="713" spans="8:8">
      <c r="H713" s="238"/>
    </row>
    <row r="714" spans="8:8">
      <c r="H714" s="238"/>
    </row>
    <row r="715" spans="8:8">
      <c r="H715" s="238"/>
    </row>
    <row r="716" spans="8:8">
      <c r="H716" s="238"/>
    </row>
    <row r="717" spans="8:8">
      <c r="H717" s="238"/>
    </row>
    <row r="718" spans="8:8">
      <c r="H718" s="238"/>
    </row>
    <row r="719" spans="8:8">
      <c r="H719" s="238"/>
    </row>
    <row r="720" spans="8:8">
      <c r="H720" s="238"/>
    </row>
    <row r="721" spans="8:8">
      <c r="H721" s="238"/>
    </row>
    <row r="722" spans="8:8">
      <c r="H722" s="238"/>
    </row>
    <row r="723" spans="8:8">
      <c r="H723" s="238"/>
    </row>
    <row r="724" spans="8:8">
      <c r="H724" s="238"/>
    </row>
    <row r="725" spans="8:8">
      <c r="H725" s="238"/>
    </row>
    <row r="726" spans="8:8">
      <c r="H726" s="238"/>
    </row>
    <row r="727" spans="8:8">
      <c r="H727" s="238"/>
    </row>
    <row r="728" spans="8:8">
      <c r="H728" s="238"/>
    </row>
    <row r="729" spans="8:8">
      <c r="H729" s="238"/>
    </row>
    <row r="730" spans="8:8">
      <c r="H730" s="238"/>
    </row>
    <row r="731" spans="8:8">
      <c r="H731" s="238"/>
    </row>
    <row r="732" spans="8:8">
      <c r="H732" s="238"/>
    </row>
    <row r="733" spans="8:8">
      <c r="H733" s="238"/>
    </row>
    <row r="734" spans="8:8">
      <c r="H734" s="238"/>
    </row>
    <row r="735" spans="8:8">
      <c r="H735" s="238"/>
    </row>
    <row r="736" spans="8:8">
      <c r="H736" s="238"/>
    </row>
    <row r="737" spans="8:8">
      <c r="H737" s="238"/>
    </row>
    <row r="738" spans="8:8">
      <c r="H738" s="238"/>
    </row>
    <row r="739" spans="8:8">
      <c r="H739" s="238"/>
    </row>
    <row r="740" spans="8:8">
      <c r="H740" s="238"/>
    </row>
    <row r="741" spans="8:8">
      <c r="H741" s="238"/>
    </row>
    <row r="742" spans="8:8">
      <c r="H742" s="238"/>
    </row>
    <row r="743" spans="8:8">
      <c r="H743" s="238"/>
    </row>
    <row r="744" spans="8:8">
      <c r="H744" s="238"/>
    </row>
    <row r="745" spans="8:8">
      <c r="H745" s="238"/>
    </row>
    <row r="746" spans="8:8">
      <c r="H746" s="238"/>
    </row>
    <row r="747" spans="8:8">
      <c r="H747" s="238"/>
    </row>
    <row r="748" spans="8:8">
      <c r="H748" s="238"/>
    </row>
    <row r="749" spans="8:8">
      <c r="H749" s="238"/>
    </row>
    <row r="750" spans="8:8">
      <c r="H750" s="238"/>
    </row>
    <row r="751" spans="8:8">
      <c r="H751" s="238"/>
    </row>
    <row r="752" spans="8:8">
      <c r="H752" s="238"/>
    </row>
    <row r="753" spans="8:8">
      <c r="H753" s="238"/>
    </row>
    <row r="754" spans="8:8">
      <c r="H754" s="238"/>
    </row>
    <row r="755" spans="8:8">
      <c r="H755" s="238"/>
    </row>
    <row r="756" spans="8:8">
      <c r="H756" s="238"/>
    </row>
    <row r="757" spans="8:8">
      <c r="H757" s="238"/>
    </row>
    <row r="758" spans="8:8">
      <c r="H758" s="238"/>
    </row>
    <row r="759" spans="8:8">
      <c r="H759" s="238"/>
    </row>
    <row r="760" spans="8:8">
      <c r="H760" s="238"/>
    </row>
    <row r="761" spans="8:8">
      <c r="H761" s="238"/>
    </row>
    <row r="762" spans="8:8">
      <c r="H762" s="238"/>
    </row>
    <row r="763" spans="8:8">
      <c r="H763" s="238"/>
    </row>
    <row r="764" spans="8:8">
      <c r="H764" s="238"/>
    </row>
    <row r="765" spans="8:8">
      <c r="H765" s="238"/>
    </row>
    <row r="766" spans="8:8">
      <c r="H766" s="238"/>
    </row>
    <row r="767" spans="8:8">
      <c r="H767" s="238"/>
    </row>
    <row r="768" spans="8:8">
      <c r="H768" s="238"/>
    </row>
    <row r="769" spans="8:8">
      <c r="H769" s="238"/>
    </row>
    <row r="770" spans="8:8">
      <c r="H770" s="238"/>
    </row>
    <row r="771" spans="8:8">
      <c r="H771" s="238"/>
    </row>
    <row r="772" spans="8:8">
      <c r="H772" s="238"/>
    </row>
    <row r="773" spans="8:8">
      <c r="H773" s="238"/>
    </row>
    <row r="774" spans="8:8">
      <c r="H774" s="238"/>
    </row>
    <row r="775" spans="8:8">
      <c r="H775" s="238"/>
    </row>
    <row r="776" spans="8:8">
      <c r="H776" s="238"/>
    </row>
    <row r="777" spans="8:8">
      <c r="H777" s="238"/>
    </row>
    <row r="778" spans="8:8">
      <c r="H778" s="238"/>
    </row>
    <row r="779" spans="8:8">
      <c r="H779" s="238"/>
    </row>
    <row r="780" spans="8:8">
      <c r="H780" s="238"/>
    </row>
    <row r="781" spans="8:8">
      <c r="H781" s="238"/>
    </row>
    <row r="782" spans="8:8">
      <c r="H782" s="238"/>
    </row>
    <row r="783" spans="8:8">
      <c r="H783" s="238"/>
    </row>
    <row r="784" spans="8:8">
      <c r="H784" s="238"/>
    </row>
    <row r="785" spans="8:8">
      <c r="H785" s="238"/>
    </row>
    <row r="786" spans="8:8">
      <c r="H786" s="238"/>
    </row>
    <row r="787" spans="8:8">
      <c r="H787" s="238"/>
    </row>
    <row r="788" spans="8:8">
      <c r="H788" s="238"/>
    </row>
    <row r="789" spans="8:8">
      <c r="H789" s="238"/>
    </row>
    <row r="790" spans="8:8">
      <c r="H790" s="238"/>
    </row>
    <row r="791" spans="8:8">
      <c r="H791" s="238"/>
    </row>
    <row r="792" spans="8:8">
      <c r="H792" s="238"/>
    </row>
    <row r="793" spans="8:8">
      <c r="H793" s="238"/>
    </row>
    <row r="794" spans="8:8">
      <c r="H794" s="238"/>
    </row>
    <row r="795" spans="8:8">
      <c r="H795" s="238"/>
    </row>
    <row r="796" spans="8:8">
      <c r="H796" s="238"/>
    </row>
    <row r="797" spans="8:8">
      <c r="H797" s="238"/>
    </row>
    <row r="798" spans="8:8">
      <c r="H798" s="238"/>
    </row>
    <row r="799" spans="8:8">
      <c r="H799" s="238"/>
    </row>
    <row r="800" spans="8:8">
      <c r="H800" s="238"/>
    </row>
    <row r="801" spans="8:8">
      <c r="H801" s="238"/>
    </row>
    <row r="802" spans="8:8">
      <c r="H802" s="238"/>
    </row>
    <row r="803" spans="8:8">
      <c r="H803" s="238"/>
    </row>
    <row r="804" spans="8:8">
      <c r="H804" s="238"/>
    </row>
    <row r="805" spans="8:8">
      <c r="H805" s="238"/>
    </row>
    <row r="806" spans="8:8">
      <c r="H806" s="238"/>
    </row>
    <row r="807" spans="8:8">
      <c r="H807" s="238"/>
    </row>
    <row r="808" spans="8:8">
      <c r="H808" s="238"/>
    </row>
    <row r="809" spans="8:8">
      <c r="H809" s="238"/>
    </row>
    <row r="810" spans="8:8">
      <c r="H810" s="238"/>
    </row>
    <row r="811" spans="8:8">
      <c r="H811" s="238"/>
    </row>
    <row r="812" spans="8:8">
      <c r="H812" s="238"/>
    </row>
    <row r="813" spans="8:8">
      <c r="H813" s="238"/>
    </row>
    <row r="814" spans="8:8">
      <c r="H814" s="238"/>
    </row>
    <row r="815" spans="8:8">
      <c r="H815" s="238"/>
    </row>
    <row r="816" spans="8:8">
      <c r="H816" s="238"/>
    </row>
    <row r="817" spans="8:8">
      <c r="H817" s="238"/>
    </row>
    <row r="818" spans="8:8">
      <c r="H818" s="238"/>
    </row>
    <row r="819" spans="8:8">
      <c r="H819" s="238"/>
    </row>
    <row r="820" spans="8:8">
      <c r="H820" s="238"/>
    </row>
    <row r="821" spans="8:8">
      <c r="H821" s="238"/>
    </row>
    <row r="822" spans="8:8">
      <c r="H822" s="238"/>
    </row>
    <row r="823" spans="8:8">
      <c r="H823" s="238"/>
    </row>
    <row r="824" spans="8:8">
      <c r="H824" s="238"/>
    </row>
    <row r="825" spans="8:8">
      <c r="H825" s="238"/>
    </row>
    <row r="826" spans="8:8">
      <c r="H826" s="238"/>
    </row>
    <row r="827" spans="8:8">
      <c r="H827" s="238"/>
    </row>
    <row r="828" spans="8:8">
      <c r="H828" s="238"/>
    </row>
    <row r="829" spans="8:8">
      <c r="H829" s="238"/>
    </row>
    <row r="830" spans="8:8">
      <c r="H830" s="238"/>
    </row>
    <row r="831" spans="8:8">
      <c r="H831" s="238"/>
    </row>
    <row r="832" spans="8:8">
      <c r="H832" s="238"/>
    </row>
    <row r="833" spans="8:8">
      <c r="H833" s="238"/>
    </row>
    <row r="834" spans="8:8">
      <c r="H834" s="238"/>
    </row>
    <row r="835" spans="8:8">
      <c r="H835" s="238"/>
    </row>
    <row r="836" spans="8:8">
      <c r="H836" s="238"/>
    </row>
    <row r="837" spans="8:8">
      <c r="H837" s="238"/>
    </row>
    <row r="838" spans="8:8">
      <c r="H838" s="238"/>
    </row>
    <row r="839" spans="8:8">
      <c r="H839" s="238"/>
    </row>
    <row r="840" spans="8:8">
      <c r="H840" s="238"/>
    </row>
    <row r="841" spans="8:8">
      <c r="H841" s="238"/>
    </row>
    <row r="842" spans="8:8">
      <c r="H842" s="238"/>
    </row>
    <row r="843" spans="8:8">
      <c r="H843" s="238"/>
    </row>
    <row r="844" spans="8:8">
      <c r="H844" s="238"/>
    </row>
    <row r="845" spans="8:8">
      <c r="H845" s="238"/>
    </row>
    <row r="846" spans="8:8">
      <c r="H846" s="238"/>
    </row>
    <row r="847" spans="8:8">
      <c r="H847" s="238"/>
    </row>
    <row r="848" spans="8:8">
      <c r="H848" s="238"/>
    </row>
    <row r="849" spans="8:8">
      <c r="H849" s="238"/>
    </row>
    <row r="850" spans="8:8">
      <c r="H850" s="238"/>
    </row>
    <row r="851" spans="8:8">
      <c r="H851" s="238"/>
    </row>
    <row r="852" spans="8:8">
      <c r="H852" s="238"/>
    </row>
    <row r="853" spans="8:8">
      <c r="H853" s="238"/>
    </row>
    <row r="854" spans="8:8">
      <c r="H854" s="238"/>
    </row>
    <row r="855" spans="8:8">
      <c r="H855" s="238"/>
    </row>
    <row r="856" spans="8:8">
      <c r="H856" s="238"/>
    </row>
    <row r="857" spans="8:8">
      <c r="H857" s="238"/>
    </row>
    <row r="858" spans="8:8">
      <c r="H858" s="238"/>
    </row>
    <row r="859" spans="8:8">
      <c r="H859" s="238"/>
    </row>
    <row r="860" spans="8:8">
      <c r="H860" s="238"/>
    </row>
    <row r="861" spans="8:8">
      <c r="H861" s="238"/>
    </row>
    <row r="862" spans="8:8">
      <c r="H862" s="238"/>
    </row>
    <row r="863" spans="8:8">
      <c r="H863" s="238"/>
    </row>
    <row r="864" spans="8:8">
      <c r="H864" s="238"/>
    </row>
    <row r="865" spans="8:8">
      <c r="H865" s="238"/>
    </row>
    <row r="866" spans="8:8">
      <c r="H866" s="238"/>
    </row>
    <row r="867" spans="8:8">
      <c r="H867" s="238"/>
    </row>
    <row r="868" spans="8:8">
      <c r="H868" s="238"/>
    </row>
    <row r="869" spans="8:8">
      <c r="H869" s="238"/>
    </row>
    <row r="870" spans="8:8">
      <c r="H870" s="238"/>
    </row>
    <row r="871" spans="8:8">
      <c r="H871" s="238"/>
    </row>
    <row r="872" spans="8:8">
      <c r="H872" s="238"/>
    </row>
    <row r="873" spans="8:8">
      <c r="H873" s="238"/>
    </row>
    <row r="874" spans="8:8">
      <c r="H874" s="238"/>
    </row>
    <row r="875" spans="8:8">
      <c r="H875" s="238"/>
    </row>
    <row r="876" spans="8:8">
      <c r="H876" s="238"/>
    </row>
    <row r="877" spans="8:8">
      <c r="H877" s="238"/>
    </row>
    <row r="878" spans="8:8">
      <c r="H878" s="238"/>
    </row>
    <row r="879" spans="8:8">
      <c r="H879" s="238"/>
    </row>
    <row r="880" spans="8:8">
      <c r="H880" s="238"/>
    </row>
    <row r="881" spans="8:8">
      <c r="H881" s="238"/>
    </row>
    <row r="882" spans="8:8">
      <c r="H882" s="238"/>
    </row>
    <row r="883" spans="8:8">
      <c r="H883" s="238"/>
    </row>
    <row r="884" spans="8:8">
      <c r="H884" s="238"/>
    </row>
    <row r="885" spans="8:8">
      <c r="H885" s="238"/>
    </row>
    <row r="886" spans="8:8">
      <c r="H886" s="238"/>
    </row>
    <row r="887" spans="8:8">
      <c r="H887" s="238"/>
    </row>
    <row r="888" spans="8:8">
      <c r="H888" s="238"/>
    </row>
    <row r="889" spans="8:8">
      <c r="H889" s="238"/>
    </row>
    <row r="890" spans="8:8">
      <c r="H890" s="238"/>
    </row>
    <row r="891" spans="8:8">
      <c r="H891" s="238"/>
    </row>
    <row r="892" spans="8:8">
      <c r="H892" s="238"/>
    </row>
    <row r="893" spans="8:8">
      <c r="H893" s="238"/>
    </row>
    <row r="894" spans="8:8">
      <c r="H894" s="238"/>
    </row>
    <row r="895" spans="8:8">
      <c r="H895" s="238"/>
    </row>
    <row r="896" spans="8:8">
      <c r="H896" s="238"/>
    </row>
    <row r="897" spans="8:8">
      <c r="H897" s="238"/>
    </row>
    <row r="898" spans="8:8">
      <c r="H898" s="238"/>
    </row>
    <row r="899" spans="8:8">
      <c r="H899" s="238"/>
    </row>
    <row r="900" spans="8:8">
      <c r="H900" s="238"/>
    </row>
    <row r="901" spans="8:8">
      <c r="H901" s="238"/>
    </row>
    <row r="902" spans="8:8">
      <c r="H902" s="238"/>
    </row>
    <row r="903" spans="8:8">
      <c r="H903" s="238"/>
    </row>
    <row r="904" spans="8:8">
      <c r="H904" s="238"/>
    </row>
    <row r="905" spans="8:8">
      <c r="H905" s="238"/>
    </row>
    <row r="906" spans="8:8">
      <c r="H906" s="238"/>
    </row>
    <row r="907" spans="8:8">
      <c r="H907" s="238"/>
    </row>
    <row r="908" spans="8:8">
      <c r="H908" s="238"/>
    </row>
    <row r="909" spans="8:8">
      <c r="H909" s="238"/>
    </row>
    <row r="910" spans="8:8">
      <c r="H910" s="238"/>
    </row>
    <row r="911" spans="8:8">
      <c r="H911" s="238"/>
    </row>
    <row r="912" spans="8:8">
      <c r="H912" s="238"/>
    </row>
    <row r="913" spans="8:8">
      <c r="H913" s="238"/>
    </row>
    <row r="914" spans="8:8">
      <c r="H914" s="238"/>
    </row>
    <row r="915" spans="8:8">
      <c r="H915" s="238"/>
    </row>
    <row r="916" spans="8:8">
      <c r="H916" s="238"/>
    </row>
    <row r="917" spans="8:8">
      <c r="H917" s="238"/>
    </row>
    <row r="918" spans="8:8">
      <c r="H918" s="238"/>
    </row>
    <row r="919" spans="8:8">
      <c r="H919" s="238"/>
    </row>
    <row r="920" spans="8:8">
      <c r="H920" s="238"/>
    </row>
    <row r="921" spans="8:8">
      <c r="H921" s="238"/>
    </row>
    <row r="922" spans="8:8">
      <c r="H922" s="238"/>
    </row>
    <row r="923" spans="8:8">
      <c r="H923" s="238"/>
    </row>
    <row r="924" spans="8:8">
      <c r="H924" s="238"/>
    </row>
    <row r="925" spans="8:8">
      <c r="H925" s="238"/>
    </row>
    <row r="926" spans="8:8">
      <c r="H926" s="238"/>
    </row>
    <row r="927" spans="8:8">
      <c r="H927" s="238"/>
    </row>
    <row r="928" spans="8:8">
      <c r="H928" s="238"/>
    </row>
    <row r="929" spans="8:8">
      <c r="H929" s="238"/>
    </row>
    <row r="930" spans="8:8">
      <c r="H930" s="238"/>
    </row>
    <row r="931" spans="8:8">
      <c r="H931" s="238"/>
    </row>
    <row r="932" spans="8:8">
      <c r="H932" s="238"/>
    </row>
    <row r="933" spans="8:8">
      <c r="H933" s="238"/>
    </row>
    <row r="934" spans="8:8">
      <c r="H934" s="238"/>
    </row>
    <row r="935" spans="8:8">
      <c r="H935" s="238"/>
    </row>
    <row r="936" spans="8:8">
      <c r="H936" s="238"/>
    </row>
    <row r="937" spans="8:8">
      <c r="H937" s="238"/>
    </row>
    <row r="938" spans="8:8">
      <c r="H938" s="238"/>
    </row>
    <row r="939" spans="8:8">
      <c r="H939" s="238"/>
    </row>
    <row r="940" spans="8:8">
      <c r="H940" s="238"/>
    </row>
    <row r="941" spans="8:8">
      <c r="H941" s="238"/>
    </row>
    <row r="942" spans="8:8">
      <c r="H942" s="238"/>
    </row>
    <row r="943" spans="8:8">
      <c r="H943" s="238"/>
    </row>
    <row r="944" spans="8:8">
      <c r="H944" s="238"/>
    </row>
    <row r="945" spans="8:8">
      <c r="H945" s="238"/>
    </row>
    <row r="946" spans="8:8">
      <c r="H946" s="238"/>
    </row>
    <row r="947" spans="8:8">
      <c r="H947" s="238"/>
    </row>
    <row r="948" spans="8:8">
      <c r="H948" s="238"/>
    </row>
    <row r="949" spans="8:8">
      <c r="H949" s="238"/>
    </row>
    <row r="950" spans="8:8">
      <c r="H950" s="238"/>
    </row>
    <row r="951" spans="8:8">
      <c r="H951" s="238"/>
    </row>
    <row r="952" spans="8:8">
      <c r="H952" s="238"/>
    </row>
    <row r="953" spans="8:8">
      <c r="H953" s="238"/>
    </row>
    <row r="954" spans="8:8">
      <c r="H954" s="238"/>
    </row>
    <row r="955" spans="8:8">
      <c r="H955" s="238"/>
    </row>
    <row r="956" spans="8:8">
      <c r="H956" s="238"/>
    </row>
    <row r="957" spans="8:8">
      <c r="H957" s="238"/>
    </row>
    <row r="958" spans="8:8">
      <c r="H958" s="238"/>
    </row>
    <row r="959" spans="8:8">
      <c r="H959" s="238"/>
    </row>
    <row r="960" spans="8:8">
      <c r="H960" s="238"/>
    </row>
    <row r="961" spans="8:8">
      <c r="H961" s="238"/>
    </row>
    <row r="962" spans="8:8">
      <c r="H962" s="238"/>
    </row>
    <row r="963" spans="8:8">
      <c r="H963" s="238"/>
    </row>
    <row r="964" spans="8:8">
      <c r="H964" s="238"/>
    </row>
    <row r="965" spans="8:8">
      <c r="H965" s="238"/>
    </row>
    <row r="966" spans="8:8">
      <c r="H966" s="238"/>
    </row>
    <row r="967" spans="8:8">
      <c r="H967" s="238"/>
    </row>
    <row r="968" spans="8:8">
      <c r="H968" s="238"/>
    </row>
    <row r="969" spans="8:8">
      <c r="H969" s="238"/>
    </row>
    <row r="970" spans="8:8">
      <c r="H970" s="238"/>
    </row>
    <row r="971" spans="8:8">
      <c r="H971" s="238"/>
    </row>
    <row r="972" spans="8:8">
      <c r="H972" s="238"/>
    </row>
    <row r="973" spans="8:8">
      <c r="H973" s="238"/>
    </row>
    <row r="974" spans="8:8">
      <c r="H974" s="238"/>
    </row>
    <row r="975" spans="8:8">
      <c r="H975" s="238"/>
    </row>
    <row r="976" spans="8:8">
      <c r="H976" s="238"/>
    </row>
    <row r="977" spans="8:8">
      <c r="H977" s="238"/>
    </row>
    <row r="978" spans="8:8">
      <c r="H978" s="238"/>
    </row>
    <row r="979" spans="8:8">
      <c r="H979" s="238"/>
    </row>
    <row r="980" spans="8:8">
      <c r="H980" s="238"/>
    </row>
    <row r="981" spans="8:8">
      <c r="H981" s="238"/>
    </row>
    <row r="982" spans="8:8">
      <c r="H982" s="238"/>
    </row>
    <row r="983" spans="8:8">
      <c r="H983" s="238"/>
    </row>
    <row r="984" spans="8:8">
      <c r="H984" s="238"/>
    </row>
    <row r="985" spans="8:8">
      <c r="H985" s="238"/>
    </row>
    <row r="986" spans="8:8">
      <c r="H986" s="238"/>
    </row>
    <row r="987" spans="8:8">
      <c r="H987" s="238"/>
    </row>
    <row r="988" spans="8:8">
      <c r="H988" s="238"/>
    </row>
    <row r="989" spans="8:8">
      <c r="H989" s="238"/>
    </row>
    <row r="990" spans="8:8">
      <c r="H990" s="238"/>
    </row>
    <row r="991" spans="8:8">
      <c r="H991" s="238"/>
    </row>
    <row r="992" spans="8:8">
      <c r="H992" s="238"/>
    </row>
    <row r="993" spans="8:8">
      <c r="H993" s="238"/>
    </row>
    <row r="994" spans="8:8">
      <c r="H994" s="238"/>
    </row>
    <row r="995" spans="8:8">
      <c r="H995" s="238"/>
    </row>
    <row r="996" spans="8:8">
      <c r="H996" s="238"/>
    </row>
    <row r="997" spans="8:8">
      <c r="H997" s="238"/>
    </row>
    <row r="998" spans="8:8">
      <c r="H998" s="238"/>
    </row>
    <row r="999" spans="8:8">
      <c r="H999" s="238"/>
    </row>
    <row r="1000" spans="8:8">
      <c r="H1000" s="238"/>
    </row>
    <row r="1001" spans="8:8">
      <c r="H1001" s="238"/>
    </row>
    <row r="1002" spans="8:8">
      <c r="H1002" s="238"/>
    </row>
    <row r="1003" spans="8:8">
      <c r="H1003" s="238"/>
    </row>
    <row r="1004" spans="8:8">
      <c r="H1004" s="238"/>
    </row>
    <row r="1005" spans="8:8">
      <c r="H1005" s="238"/>
    </row>
    <row r="1006" spans="8:8">
      <c r="H1006" s="238"/>
    </row>
    <row r="1007" spans="8:8">
      <c r="H1007" s="238"/>
    </row>
    <row r="1008" spans="8:8">
      <c r="H1008" s="238"/>
    </row>
    <row r="1009" spans="8:8">
      <c r="H1009" s="238"/>
    </row>
    <row r="1010" spans="8:8">
      <c r="H1010" s="238"/>
    </row>
    <row r="1011" spans="8:8">
      <c r="H1011" s="238"/>
    </row>
    <row r="1012" spans="8:8">
      <c r="H1012" s="238"/>
    </row>
    <row r="1013" spans="8:8">
      <c r="H1013" s="238"/>
    </row>
    <row r="1014" spans="8:8">
      <c r="H1014" s="238"/>
    </row>
    <row r="1015" spans="8:8">
      <c r="H1015" s="238"/>
    </row>
    <row r="1016" spans="8:8">
      <c r="H1016" s="238"/>
    </row>
    <row r="1017" spans="8:8">
      <c r="H1017" s="238"/>
    </row>
    <row r="1018" spans="8:8">
      <c r="H1018" s="238"/>
    </row>
    <row r="1019" spans="8:8">
      <c r="H1019" s="238"/>
    </row>
    <row r="1020" spans="8:8">
      <c r="H1020" s="238"/>
    </row>
    <row r="1021" spans="8:8">
      <c r="H1021" s="238"/>
    </row>
    <row r="1022" spans="8:8">
      <c r="H1022" s="238"/>
    </row>
    <row r="1023" spans="8:8">
      <c r="H1023" s="238"/>
    </row>
    <row r="1024" spans="8:8">
      <c r="H1024" s="238"/>
    </row>
    <row r="1025" spans="8:8">
      <c r="H1025" s="238"/>
    </row>
    <row r="1026" spans="8:8">
      <c r="H1026" s="238"/>
    </row>
    <row r="1027" spans="8:8">
      <c r="H1027" s="238"/>
    </row>
    <row r="1028" spans="8:8">
      <c r="H1028" s="238"/>
    </row>
    <row r="1029" spans="8:8">
      <c r="H1029" s="238"/>
    </row>
    <row r="1030" spans="8:8">
      <c r="H1030" s="238"/>
    </row>
    <row r="1031" spans="8:8">
      <c r="H1031" s="238"/>
    </row>
    <row r="1032" spans="8:8">
      <c r="H1032" s="238"/>
    </row>
    <row r="1033" spans="8:8">
      <c r="H1033" s="238"/>
    </row>
    <row r="1034" spans="8:8">
      <c r="H1034" s="238"/>
    </row>
    <row r="1035" spans="8:8">
      <c r="H1035" s="238"/>
    </row>
    <row r="1036" spans="8:8">
      <c r="H1036" s="238"/>
    </row>
    <row r="1037" spans="8:8">
      <c r="H1037" s="238"/>
    </row>
    <row r="1038" spans="8:8">
      <c r="H1038" s="238"/>
    </row>
    <row r="1039" spans="8:8">
      <c r="H1039" s="238"/>
    </row>
    <row r="1040" spans="8:8">
      <c r="H1040" s="238"/>
    </row>
    <row r="1041" spans="8:8">
      <c r="H1041" s="238"/>
    </row>
    <row r="1042" spans="8:8">
      <c r="H1042" s="238"/>
    </row>
    <row r="1043" spans="8:8">
      <c r="H1043" s="238"/>
    </row>
    <row r="1044" spans="8:8">
      <c r="H1044" s="238"/>
    </row>
    <row r="1045" spans="8:8">
      <c r="H1045" s="238"/>
    </row>
    <row r="1046" spans="8:8">
      <c r="H1046" s="238"/>
    </row>
    <row r="1047" spans="8:8">
      <c r="H1047" s="238"/>
    </row>
    <row r="1048" spans="8:8">
      <c r="H1048" s="238"/>
    </row>
    <row r="1049" spans="8:8">
      <c r="H1049" s="238"/>
    </row>
    <row r="1050" spans="8:8">
      <c r="H1050" s="238"/>
    </row>
    <row r="1051" spans="8:8">
      <c r="H1051" s="238"/>
    </row>
    <row r="1052" spans="8:8">
      <c r="H1052" s="238"/>
    </row>
    <row r="1053" spans="8:8">
      <c r="H1053" s="238"/>
    </row>
    <row r="1054" spans="8:8">
      <c r="H1054" s="238"/>
    </row>
    <row r="1055" spans="8:8">
      <c r="H1055" s="238"/>
    </row>
    <row r="1056" spans="8:8">
      <c r="H1056" s="238"/>
    </row>
    <row r="1057" spans="8:8">
      <c r="H1057" s="238"/>
    </row>
    <row r="1058" spans="8:8">
      <c r="H1058" s="238"/>
    </row>
    <row r="1059" spans="8:8">
      <c r="H1059" s="238"/>
    </row>
    <row r="1060" spans="8:8">
      <c r="H1060" s="238"/>
    </row>
    <row r="1061" spans="8:8">
      <c r="H1061" s="238"/>
    </row>
    <row r="1062" spans="8:8">
      <c r="H1062" s="238"/>
    </row>
    <row r="1063" spans="8:8">
      <c r="H1063" s="238"/>
    </row>
    <row r="1064" spans="8:8">
      <c r="H1064" s="238"/>
    </row>
    <row r="1065" spans="8:8">
      <c r="H1065" s="238"/>
    </row>
    <row r="1066" spans="8:8">
      <c r="H1066" s="238"/>
    </row>
    <row r="1067" spans="8:8">
      <c r="H1067" s="238"/>
    </row>
    <row r="1068" spans="8:8">
      <c r="H1068" s="238"/>
    </row>
    <row r="1069" spans="8:8">
      <c r="H1069" s="238"/>
    </row>
    <row r="1070" spans="8:8">
      <c r="H1070" s="238"/>
    </row>
    <row r="1071" spans="8:8">
      <c r="H1071" s="238"/>
    </row>
    <row r="1072" spans="8:8">
      <c r="H1072" s="238"/>
    </row>
    <row r="1073" spans="8:8">
      <c r="H1073" s="238"/>
    </row>
    <row r="1074" spans="8:8">
      <c r="H1074" s="238"/>
    </row>
    <row r="1075" spans="8:8">
      <c r="H1075" s="238"/>
    </row>
    <row r="1076" spans="8:8">
      <c r="H1076" s="238"/>
    </row>
    <row r="1077" spans="8:8">
      <c r="H1077" s="238"/>
    </row>
    <row r="1078" spans="8:8">
      <c r="H1078" s="238"/>
    </row>
    <row r="1079" spans="8:8">
      <c r="H1079" s="238"/>
    </row>
    <row r="1080" spans="8:8">
      <c r="H1080" s="238"/>
    </row>
    <row r="1081" spans="8:8">
      <c r="H1081" s="238"/>
    </row>
    <row r="1082" spans="8:8">
      <c r="H1082" s="238"/>
    </row>
    <row r="1083" spans="8:8">
      <c r="H1083" s="238"/>
    </row>
    <row r="1084" spans="8:8">
      <c r="H1084" s="238"/>
    </row>
    <row r="1085" spans="8:8">
      <c r="H1085" s="238"/>
    </row>
    <row r="1086" spans="8:8">
      <c r="H1086" s="238"/>
    </row>
    <row r="1087" spans="8:8">
      <c r="H1087" s="238"/>
    </row>
    <row r="1088" spans="8:8">
      <c r="H1088" s="238"/>
    </row>
    <row r="1089" spans="8:8">
      <c r="H1089" s="238"/>
    </row>
    <row r="1090" spans="8:8">
      <c r="H1090" s="238"/>
    </row>
    <row r="1091" spans="8:8">
      <c r="H1091" s="238"/>
    </row>
    <row r="1092" spans="8:8">
      <c r="H1092" s="238"/>
    </row>
    <row r="1093" spans="8:8">
      <c r="H1093" s="238"/>
    </row>
    <row r="1094" spans="8:8">
      <c r="H1094" s="238"/>
    </row>
    <row r="1095" spans="8:8">
      <c r="H1095" s="238"/>
    </row>
    <row r="1096" spans="8:8">
      <c r="H1096" s="238"/>
    </row>
    <row r="1097" spans="8:8">
      <c r="H1097" s="238"/>
    </row>
    <row r="1098" spans="8:8">
      <c r="H1098" s="238"/>
    </row>
    <row r="1099" spans="8:8">
      <c r="H1099" s="238"/>
    </row>
    <row r="1100" spans="8:8">
      <c r="H1100" s="238"/>
    </row>
    <row r="1101" spans="8:8">
      <c r="H1101" s="238"/>
    </row>
    <row r="1102" spans="8:8">
      <c r="H1102" s="238"/>
    </row>
    <row r="1103" spans="8:8">
      <c r="H1103" s="238"/>
    </row>
    <row r="1104" spans="8:8">
      <c r="H1104" s="238"/>
    </row>
    <row r="1105" spans="8:8">
      <c r="H1105" s="238"/>
    </row>
    <row r="1106" spans="8:8">
      <c r="H1106" s="238"/>
    </row>
    <row r="1107" spans="8:8">
      <c r="H1107" s="238"/>
    </row>
    <row r="1108" spans="8:8">
      <c r="H1108" s="238"/>
    </row>
    <row r="1109" spans="8:8">
      <c r="H1109" s="238"/>
    </row>
    <row r="1110" spans="8:8">
      <c r="H1110" s="238"/>
    </row>
    <row r="1111" spans="8:8">
      <c r="H1111" s="238"/>
    </row>
    <row r="1112" spans="8:8">
      <c r="H1112" s="238"/>
    </row>
    <row r="1113" spans="8:8">
      <c r="H1113" s="238"/>
    </row>
    <row r="1114" spans="8:8">
      <c r="H1114" s="238"/>
    </row>
    <row r="1115" spans="8:8">
      <c r="H1115" s="238"/>
    </row>
    <row r="1116" spans="8:8">
      <c r="H1116" s="238"/>
    </row>
    <row r="1117" spans="8:8">
      <c r="H1117" s="238"/>
    </row>
    <row r="1118" spans="8:8">
      <c r="H1118" s="238"/>
    </row>
    <row r="1119" spans="8:8">
      <c r="H1119" s="238"/>
    </row>
    <row r="1120" spans="8:8">
      <c r="H1120" s="238"/>
    </row>
    <row r="1121" spans="8:8">
      <c r="H1121" s="238"/>
    </row>
    <row r="1122" spans="8:8">
      <c r="H1122" s="238"/>
    </row>
    <row r="1123" spans="8:8">
      <c r="H1123" s="238"/>
    </row>
    <row r="1124" spans="8:8">
      <c r="H1124" s="238"/>
    </row>
    <row r="1125" spans="8:8">
      <c r="H1125" s="238"/>
    </row>
    <row r="1126" spans="8:8">
      <c r="H1126" s="238"/>
    </row>
    <row r="1127" spans="8:8">
      <c r="H1127" s="238"/>
    </row>
    <row r="1128" spans="8:8">
      <c r="H1128" s="238"/>
    </row>
    <row r="1129" spans="8:8">
      <c r="H1129" s="238"/>
    </row>
    <row r="1130" spans="8:8">
      <c r="H1130" s="238"/>
    </row>
    <row r="1131" spans="8:8">
      <c r="H1131" s="238"/>
    </row>
    <row r="1132" spans="8:8">
      <c r="H1132" s="238"/>
    </row>
    <row r="1133" spans="8:8">
      <c r="H1133" s="238"/>
    </row>
    <row r="1134" spans="8:8">
      <c r="H1134" s="238"/>
    </row>
    <row r="1135" spans="8:8">
      <c r="H1135" s="238"/>
    </row>
    <row r="1136" spans="8:8">
      <c r="H1136" s="238"/>
    </row>
    <row r="1137" spans="8:8">
      <c r="H1137" s="238"/>
    </row>
    <row r="1138" spans="8:8">
      <c r="H1138" s="238"/>
    </row>
    <row r="1139" spans="8:8">
      <c r="H1139" s="238"/>
    </row>
    <row r="1140" spans="8:8">
      <c r="H1140" s="238"/>
    </row>
    <row r="1141" spans="8:8">
      <c r="H1141" s="238"/>
    </row>
    <row r="1142" spans="8:8">
      <c r="H1142" s="238"/>
    </row>
    <row r="1143" spans="8:8">
      <c r="H1143" s="238"/>
    </row>
    <row r="1144" spans="8:8">
      <c r="H1144" s="238"/>
    </row>
    <row r="1145" spans="8:8">
      <c r="H1145" s="238"/>
    </row>
    <row r="1146" spans="8:8">
      <c r="H1146" s="238"/>
    </row>
    <row r="1147" spans="8:8">
      <c r="H1147" s="238"/>
    </row>
    <row r="1148" spans="8:8">
      <c r="H1148" s="238"/>
    </row>
    <row r="1149" spans="8:8">
      <c r="H1149" s="238"/>
    </row>
    <row r="1150" spans="8:8">
      <c r="H1150" s="238"/>
    </row>
    <row r="1151" spans="8:8">
      <c r="H1151" s="238"/>
    </row>
    <row r="1152" spans="8:8">
      <c r="H1152" s="238"/>
    </row>
    <row r="1153" spans="8:8">
      <c r="H1153" s="238"/>
    </row>
    <row r="1154" spans="8:8">
      <c r="H1154" s="238"/>
    </row>
    <row r="1155" spans="8:8">
      <c r="H1155" s="238"/>
    </row>
    <row r="1156" spans="8:8">
      <c r="H1156" s="238"/>
    </row>
    <row r="1157" spans="8:8">
      <c r="H1157" s="238"/>
    </row>
    <row r="1158" spans="8:8">
      <c r="H1158" s="238"/>
    </row>
    <row r="1159" spans="8:8">
      <c r="H1159" s="238"/>
    </row>
    <row r="1160" spans="8:8">
      <c r="H1160" s="238"/>
    </row>
    <row r="1161" spans="8:8">
      <c r="H1161" s="238"/>
    </row>
    <row r="1162" spans="8:8">
      <c r="H1162" s="238"/>
    </row>
    <row r="1163" spans="8:8">
      <c r="H1163" s="238"/>
    </row>
    <row r="1164" spans="8:8">
      <c r="H1164" s="238"/>
    </row>
    <row r="1165" spans="8:8">
      <c r="H1165" s="238"/>
    </row>
    <row r="1166" spans="8:8">
      <c r="H1166" s="238"/>
    </row>
    <row r="1167" spans="8:8">
      <c r="H1167" s="238"/>
    </row>
    <row r="1168" spans="8:8">
      <c r="H1168" s="238"/>
    </row>
    <row r="1169" spans="8:8">
      <c r="H1169" s="238"/>
    </row>
    <row r="1170" spans="8:8">
      <c r="H1170" s="238"/>
    </row>
    <row r="1171" spans="8:8">
      <c r="H1171" s="238"/>
    </row>
    <row r="1172" spans="8:8">
      <c r="H1172" s="238"/>
    </row>
    <row r="1173" spans="8:8">
      <c r="H1173" s="238"/>
    </row>
    <row r="1174" spans="8:8">
      <c r="H1174" s="238"/>
    </row>
    <row r="1175" spans="8:8">
      <c r="H1175" s="238"/>
    </row>
    <row r="1176" spans="8:8">
      <c r="H1176" s="238"/>
    </row>
    <row r="1177" spans="8:8">
      <c r="H1177" s="238"/>
    </row>
    <row r="1178" spans="8:8">
      <c r="H1178" s="238"/>
    </row>
    <row r="1179" spans="8:8">
      <c r="H1179" s="238"/>
    </row>
    <row r="1180" spans="8:8">
      <c r="H1180" s="238"/>
    </row>
    <row r="1181" spans="8:8">
      <c r="H1181" s="238"/>
    </row>
    <row r="1182" spans="8:8">
      <c r="H1182" s="238"/>
    </row>
    <row r="1183" spans="8:8">
      <c r="H1183" s="238"/>
    </row>
    <row r="1184" spans="8:8">
      <c r="H1184" s="238"/>
    </row>
    <row r="1185" spans="8:8">
      <c r="H1185" s="238"/>
    </row>
    <row r="1186" spans="8:8">
      <c r="H1186" s="238"/>
    </row>
    <row r="1187" spans="8:8">
      <c r="H1187" s="238"/>
    </row>
    <row r="1188" spans="8:8">
      <c r="H1188" s="238"/>
    </row>
    <row r="1189" spans="8:8">
      <c r="H1189" s="238"/>
    </row>
    <row r="1190" spans="8:8">
      <c r="H1190" s="238"/>
    </row>
    <row r="1191" spans="8:8">
      <c r="H1191" s="238"/>
    </row>
    <row r="1192" spans="8:8">
      <c r="H1192" s="238"/>
    </row>
    <row r="1193" spans="8:8">
      <c r="H1193" s="238"/>
    </row>
    <row r="1194" spans="8:8">
      <c r="H1194" s="238"/>
    </row>
    <row r="1195" spans="8:8">
      <c r="H1195" s="238"/>
    </row>
    <row r="1196" spans="8:8">
      <c r="H1196" s="238"/>
    </row>
    <row r="1197" spans="8:8">
      <c r="H1197" s="238"/>
    </row>
    <row r="1198" spans="8:8">
      <c r="H1198" s="238"/>
    </row>
    <row r="1199" spans="8:8">
      <c r="H1199" s="238"/>
    </row>
    <row r="1200" spans="8:8">
      <c r="H1200" s="238"/>
    </row>
    <row r="1201" spans="8:8">
      <c r="H1201" s="238"/>
    </row>
    <row r="1202" spans="8:8">
      <c r="H1202" s="238"/>
    </row>
    <row r="1203" spans="8:8">
      <c r="H1203" s="238"/>
    </row>
    <row r="1204" spans="8:8">
      <c r="H1204" s="238"/>
    </row>
    <row r="1205" spans="8:8">
      <c r="H1205" s="238"/>
    </row>
    <row r="1206" spans="8:8">
      <c r="H1206" s="238"/>
    </row>
    <row r="1207" spans="8:8">
      <c r="H1207" s="238"/>
    </row>
    <row r="1208" spans="8:8">
      <c r="H1208" s="238"/>
    </row>
    <row r="1209" spans="8:8">
      <c r="H1209" s="238"/>
    </row>
    <row r="1210" spans="8:8">
      <c r="H1210" s="238"/>
    </row>
    <row r="1211" spans="8:8">
      <c r="H1211" s="238"/>
    </row>
    <row r="1212" spans="8:8">
      <c r="H1212" s="238"/>
    </row>
    <row r="1213" spans="8:8">
      <c r="H1213" s="238"/>
    </row>
    <row r="1214" spans="8:8">
      <c r="H1214" s="238"/>
    </row>
    <row r="1215" spans="8:8">
      <c r="H1215" s="238"/>
    </row>
    <row r="1216" spans="8:8">
      <c r="H1216" s="238"/>
    </row>
    <row r="1217" spans="8:8">
      <c r="H1217" s="238"/>
    </row>
    <row r="1218" spans="8:8">
      <c r="H1218" s="238"/>
    </row>
    <row r="1219" spans="8:8">
      <c r="H1219" s="238"/>
    </row>
    <row r="1220" spans="8:8">
      <c r="H1220" s="238"/>
    </row>
    <row r="1221" spans="8:8">
      <c r="H1221" s="238"/>
    </row>
    <row r="1222" spans="8:8">
      <c r="H1222" s="238"/>
    </row>
    <row r="1223" spans="8:8">
      <c r="H1223" s="238"/>
    </row>
    <row r="1224" spans="8:8">
      <c r="H1224" s="238"/>
    </row>
    <row r="1225" spans="8:8">
      <c r="H1225" s="238"/>
    </row>
    <row r="1226" spans="8:8">
      <c r="H1226" s="238"/>
    </row>
    <row r="1227" spans="8:8">
      <c r="H1227" s="238"/>
    </row>
    <row r="1228" spans="8:8">
      <c r="H1228" s="238"/>
    </row>
    <row r="1229" spans="8:8">
      <c r="H1229" s="238"/>
    </row>
    <row r="1230" spans="8:8">
      <c r="H1230" s="238"/>
    </row>
    <row r="1231" spans="8:8">
      <c r="H1231" s="238"/>
    </row>
    <row r="1232" spans="8:8">
      <c r="H1232" s="238"/>
    </row>
    <row r="1233" spans="8:8">
      <c r="H1233" s="238"/>
    </row>
    <row r="1234" spans="8:8">
      <c r="H1234" s="238"/>
    </row>
    <row r="1235" spans="8:8">
      <c r="H1235" s="238"/>
    </row>
    <row r="1236" spans="8:8">
      <c r="H1236" s="238"/>
    </row>
    <row r="1237" spans="8:8">
      <c r="H1237" s="238"/>
    </row>
    <row r="1238" spans="8:8">
      <c r="H1238" s="238"/>
    </row>
    <row r="1239" spans="8:8">
      <c r="H1239" s="238"/>
    </row>
    <row r="1240" spans="8:8">
      <c r="H1240" s="238"/>
    </row>
    <row r="1241" spans="8:8">
      <c r="H1241" s="238"/>
    </row>
    <row r="1242" spans="8:8">
      <c r="H1242" s="238"/>
    </row>
    <row r="1243" spans="8:8">
      <c r="H1243" s="238"/>
    </row>
    <row r="1244" spans="8:8">
      <c r="H1244" s="238"/>
    </row>
    <row r="1245" spans="8:8">
      <c r="H1245" s="238"/>
    </row>
    <row r="1246" spans="8:8">
      <c r="H1246" s="238"/>
    </row>
    <row r="1247" spans="8:8">
      <c r="H1247" s="238"/>
    </row>
    <row r="1248" spans="8:8">
      <c r="H1248" s="238"/>
    </row>
    <row r="1249" spans="8:8">
      <c r="H1249" s="238"/>
    </row>
    <row r="1250" spans="8:8">
      <c r="H1250" s="238"/>
    </row>
    <row r="1251" spans="8:8">
      <c r="H1251" s="238"/>
    </row>
    <row r="1252" spans="8:8">
      <c r="H1252" s="238"/>
    </row>
    <row r="1253" spans="8:8">
      <c r="H1253" s="238"/>
    </row>
    <row r="1254" spans="8:8">
      <c r="H1254" s="238"/>
    </row>
    <row r="1255" spans="8:8">
      <c r="H1255" s="238"/>
    </row>
    <row r="1256" spans="8:8">
      <c r="H1256" s="238"/>
    </row>
    <row r="1257" spans="8:8">
      <c r="H1257" s="238"/>
    </row>
    <row r="1258" spans="8:8">
      <c r="H1258" s="238"/>
    </row>
    <row r="1259" spans="8:8">
      <c r="H1259" s="238"/>
    </row>
    <row r="1260" spans="8:8">
      <c r="H1260" s="238"/>
    </row>
    <row r="1261" spans="8:8">
      <c r="H1261" s="238"/>
    </row>
    <row r="1262" spans="8:8">
      <c r="H1262" s="238"/>
    </row>
    <row r="1263" spans="8:8">
      <c r="H1263" s="238"/>
    </row>
    <row r="1264" spans="8:8">
      <c r="H1264" s="238"/>
    </row>
    <row r="1265" spans="8:8">
      <c r="H1265" s="238"/>
    </row>
    <row r="1266" spans="8:8">
      <c r="H1266" s="238"/>
    </row>
    <row r="1267" spans="8:8">
      <c r="H1267" s="238"/>
    </row>
    <row r="1268" spans="8:8">
      <c r="H1268" s="238"/>
    </row>
    <row r="1269" spans="8:8">
      <c r="H1269" s="238"/>
    </row>
    <row r="1270" spans="8:8">
      <c r="H1270" s="238"/>
    </row>
    <row r="1271" spans="8:8">
      <c r="H1271" s="238"/>
    </row>
    <row r="1272" spans="8:8">
      <c r="H1272" s="238"/>
    </row>
    <row r="1273" spans="8:8">
      <c r="H1273" s="238"/>
    </row>
    <row r="1274" spans="8:8">
      <c r="H1274" s="238"/>
    </row>
    <row r="1275" spans="8:8">
      <c r="H1275" s="238"/>
    </row>
    <row r="1276" spans="8:8">
      <c r="H1276" s="238"/>
    </row>
    <row r="1277" spans="8:8">
      <c r="H1277" s="238"/>
    </row>
    <row r="1278" spans="8:8">
      <c r="H1278" s="238"/>
    </row>
    <row r="1279" spans="8:8">
      <c r="H1279" s="238"/>
    </row>
    <row r="1280" spans="8:8">
      <c r="H1280" s="238"/>
    </row>
    <row r="1281" spans="8:8">
      <c r="H1281" s="238"/>
    </row>
    <row r="1282" spans="8:8">
      <c r="H1282" s="238"/>
    </row>
    <row r="1283" spans="8:8">
      <c r="H1283" s="238"/>
    </row>
    <row r="1284" spans="8:8">
      <c r="H1284" s="238"/>
    </row>
    <row r="1285" spans="8:8">
      <c r="H1285" s="238"/>
    </row>
    <row r="1286" spans="8:8">
      <c r="H1286" s="238"/>
    </row>
    <row r="1287" spans="8:8">
      <c r="H1287" s="238"/>
    </row>
    <row r="1288" spans="8:8">
      <c r="H1288" s="238"/>
    </row>
    <row r="1289" spans="8:8">
      <c r="H1289" s="238"/>
    </row>
    <row r="1290" spans="8:8">
      <c r="H1290" s="238"/>
    </row>
    <row r="1291" spans="8:8">
      <c r="H1291" s="238"/>
    </row>
    <row r="1292" spans="8:8">
      <c r="H1292" s="238"/>
    </row>
    <row r="1293" spans="8:8">
      <c r="H1293" s="238"/>
    </row>
    <row r="1294" spans="8:8">
      <c r="H1294" s="238"/>
    </row>
    <row r="1295" spans="8:8">
      <c r="H1295" s="238"/>
    </row>
    <row r="1296" spans="8:8">
      <c r="H1296" s="238"/>
    </row>
    <row r="1297" spans="8:8">
      <c r="H1297" s="238"/>
    </row>
    <row r="1298" spans="8:8">
      <c r="H1298" s="238"/>
    </row>
    <row r="1299" spans="8:8">
      <c r="H1299" s="238"/>
    </row>
    <row r="1300" spans="8:8">
      <c r="H1300" s="238"/>
    </row>
    <row r="1301" spans="8:8">
      <c r="H1301" s="238"/>
    </row>
    <row r="1302" spans="8:8">
      <c r="H1302" s="238"/>
    </row>
    <row r="1303" spans="8:8">
      <c r="H1303" s="238"/>
    </row>
    <row r="1304" spans="8:8">
      <c r="H1304" s="238"/>
    </row>
    <row r="1305" spans="8:8">
      <c r="H1305" s="238"/>
    </row>
    <row r="1306" spans="8:8">
      <c r="H1306" s="238"/>
    </row>
    <row r="1307" spans="8:8">
      <c r="H1307" s="238"/>
    </row>
    <row r="1308" spans="8:8">
      <c r="H1308" s="238"/>
    </row>
    <row r="1309" spans="8:8">
      <c r="H1309" s="238"/>
    </row>
    <row r="1310" spans="8:8">
      <c r="H1310" s="238"/>
    </row>
    <row r="1311" spans="8:8">
      <c r="H1311" s="238"/>
    </row>
    <row r="1312" spans="8:8">
      <c r="H1312" s="238"/>
    </row>
    <row r="1313" spans="8:8">
      <c r="H1313" s="238"/>
    </row>
    <row r="1314" spans="8:8">
      <c r="H1314" s="238"/>
    </row>
    <row r="1315" spans="8:8">
      <c r="H1315" s="238"/>
    </row>
    <row r="1316" spans="8:8">
      <c r="H1316" s="238"/>
    </row>
    <row r="1317" spans="8:8">
      <c r="H1317" s="238"/>
    </row>
    <row r="1318" spans="8:8">
      <c r="H1318" s="238"/>
    </row>
    <row r="1319" spans="8:8">
      <c r="H1319" s="238"/>
    </row>
    <row r="1320" spans="8:8">
      <c r="H1320" s="238"/>
    </row>
    <row r="1321" spans="8:8">
      <c r="H1321" s="238"/>
    </row>
    <row r="1322" spans="8:8">
      <c r="H1322" s="238"/>
    </row>
    <row r="1323" spans="8:8">
      <c r="H1323" s="238"/>
    </row>
    <row r="1324" spans="8:8">
      <c r="H1324" s="238"/>
    </row>
    <row r="1325" spans="8:8">
      <c r="H1325" s="238"/>
    </row>
    <row r="1326" spans="8:8">
      <c r="H1326" s="238"/>
    </row>
    <row r="1327" spans="8:8">
      <c r="H1327" s="238"/>
    </row>
    <row r="1328" spans="8:8">
      <c r="H1328" s="238"/>
    </row>
    <row r="1329" spans="8:8">
      <c r="H1329" s="238"/>
    </row>
    <row r="1330" spans="8:8">
      <c r="H1330" s="238"/>
    </row>
    <row r="1331" spans="8:8">
      <c r="H1331" s="238"/>
    </row>
    <row r="1332" spans="8:8">
      <c r="H1332" s="238"/>
    </row>
    <row r="1333" spans="8:8">
      <c r="H1333" s="238"/>
    </row>
    <row r="1334" spans="8:8">
      <c r="H1334" s="238"/>
    </row>
    <row r="1335" spans="8:8">
      <c r="H1335" s="238"/>
    </row>
    <row r="1336" spans="8:8">
      <c r="H1336" s="238"/>
    </row>
    <row r="1337" spans="8:8">
      <c r="H1337" s="238"/>
    </row>
    <row r="1338" spans="8:8">
      <c r="H1338" s="238"/>
    </row>
    <row r="1339" spans="8:8">
      <c r="H1339" s="238"/>
    </row>
    <row r="1340" spans="8:8">
      <c r="H1340" s="238"/>
    </row>
    <row r="1341" spans="8:8">
      <c r="H1341" s="238"/>
    </row>
    <row r="1342" spans="8:8">
      <c r="H1342" s="238"/>
    </row>
    <row r="1343" spans="8:8">
      <c r="H1343" s="238"/>
    </row>
    <row r="1344" spans="8:8">
      <c r="H1344" s="238"/>
    </row>
    <row r="1345" spans="8:8">
      <c r="H1345" s="238"/>
    </row>
    <row r="1346" spans="8:8">
      <c r="H1346" s="238"/>
    </row>
    <row r="1347" spans="8:8">
      <c r="H1347" s="238"/>
    </row>
    <row r="1348" spans="8:8">
      <c r="H1348" s="238"/>
    </row>
    <row r="1349" spans="8:8">
      <c r="H1349" s="238"/>
    </row>
    <row r="1350" spans="8:8">
      <c r="H1350" s="238"/>
    </row>
    <row r="1351" spans="8:8">
      <c r="H1351" s="238"/>
    </row>
    <row r="1352" spans="8:8">
      <c r="H1352" s="238"/>
    </row>
    <row r="1353" spans="8:8">
      <c r="H1353" s="238"/>
    </row>
    <row r="1354" spans="8:8">
      <c r="H1354" s="238"/>
    </row>
    <row r="1355" spans="8:8">
      <c r="H1355" s="238"/>
    </row>
    <row r="1356" spans="8:8">
      <c r="H1356" s="238"/>
    </row>
    <row r="1357" spans="8:8">
      <c r="H1357" s="238"/>
    </row>
    <row r="1358" spans="8:8">
      <c r="H1358" s="238"/>
    </row>
    <row r="1359" spans="8:8">
      <c r="H1359" s="238"/>
    </row>
    <row r="1360" spans="8:8">
      <c r="H1360" s="238"/>
    </row>
    <row r="1361" spans="8:8">
      <c r="H1361" s="238"/>
    </row>
    <row r="1362" spans="8:8">
      <c r="H1362" s="238"/>
    </row>
    <row r="1363" spans="8:8">
      <c r="H1363" s="238"/>
    </row>
    <row r="1364" spans="8:8">
      <c r="H1364" s="238"/>
    </row>
    <row r="1365" spans="8:8">
      <c r="H1365" s="238"/>
    </row>
    <row r="1366" spans="8:8">
      <c r="H1366" s="238"/>
    </row>
    <row r="1367" spans="8:8">
      <c r="H1367" s="238"/>
    </row>
    <row r="1368" spans="8:8">
      <c r="H1368" s="238"/>
    </row>
    <row r="1369" spans="8:8">
      <c r="H1369" s="238"/>
    </row>
    <row r="1370" spans="8:8">
      <c r="H1370" s="238"/>
    </row>
    <row r="1371" spans="8:8">
      <c r="H1371" s="238"/>
    </row>
    <row r="1372" spans="8:8">
      <c r="H1372" s="238"/>
    </row>
    <row r="1373" spans="8:8">
      <c r="H1373" s="238"/>
    </row>
    <row r="1374" spans="8:8">
      <c r="H1374" s="238"/>
    </row>
    <row r="1375" spans="8:8">
      <c r="H1375" s="238"/>
    </row>
    <row r="1376" spans="8:8">
      <c r="H1376" s="238"/>
    </row>
    <row r="1377" spans="8:8">
      <c r="H1377" s="238"/>
    </row>
    <row r="1378" spans="8:8">
      <c r="H1378" s="238"/>
    </row>
    <row r="1379" spans="8:8">
      <c r="H1379" s="238"/>
    </row>
    <row r="1380" spans="8:8">
      <c r="H1380" s="238"/>
    </row>
    <row r="1381" spans="8:8">
      <c r="H1381" s="238"/>
    </row>
    <row r="1382" spans="8:8">
      <c r="H1382" s="238"/>
    </row>
    <row r="1383" spans="8:8">
      <c r="H1383" s="238"/>
    </row>
    <row r="1384" spans="8:8">
      <c r="H1384" s="238"/>
    </row>
    <row r="1385" spans="8:8">
      <c r="H1385" s="238"/>
    </row>
    <row r="1386" spans="8:8">
      <c r="H1386" s="238"/>
    </row>
    <row r="1387" spans="8:8">
      <c r="H1387" s="238"/>
    </row>
    <row r="1388" spans="8:8">
      <c r="H1388" s="238"/>
    </row>
    <row r="1389" spans="8:8">
      <c r="H1389" s="238"/>
    </row>
    <row r="1390" spans="8:8">
      <c r="H1390" s="238"/>
    </row>
    <row r="1391" spans="8:8">
      <c r="H1391" s="238"/>
    </row>
    <row r="1392" spans="8:8">
      <c r="H1392" s="238"/>
    </row>
    <row r="1393" spans="8:8">
      <c r="H1393" s="238"/>
    </row>
    <row r="1394" spans="8:8">
      <c r="H1394" s="238"/>
    </row>
    <row r="1395" spans="8:8">
      <c r="H1395" s="238"/>
    </row>
    <row r="1396" spans="8:8">
      <c r="H1396" s="238"/>
    </row>
  </sheetData>
  <dataValidations count="1">
    <dataValidation type="list" allowBlank="1" showInputMessage="1" showErrorMessage="1" sqref="C2:C9" xr:uid="{00000000-0002-0000-18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95"/>
  <sheetViews>
    <sheetView topLeftCell="B1" zoomScale="115" zoomScaleNormal="115" workbookViewId="0">
      <pane ySplit="1" topLeftCell="A4" activePane="bottomLeft" state="frozen"/>
      <selection pane="bottomLeft" activeCell="H5" sqref="H5"/>
    </sheetView>
  </sheetViews>
  <sheetFormatPr defaultColWidth="9.08984375" defaultRowHeight="14.5" outlineLevelCol="1"/>
  <cols>
    <col min="1" max="1" width="15.453125" style="235" customWidth="1"/>
    <col min="2" max="2" width="36.54296875" style="235" customWidth="1"/>
    <col min="3" max="3" width="11.54296875" style="235" customWidth="1"/>
    <col min="4" max="4" width="14.90625" style="235" customWidth="1"/>
    <col min="5" max="5" width="10.54296875" style="235" hidden="1" customWidth="1" outlineLevel="1"/>
    <col min="6" max="6" width="14.08984375" style="235" hidden="1" customWidth="1" outlineLevel="1"/>
    <col min="7" max="7" width="10.54296875" style="235" hidden="1" customWidth="1" outlineLevel="1"/>
    <col min="8" max="8" width="10.54296875" style="239" customWidth="1" collapsed="1"/>
    <col min="9" max="9" width="15.453125" style="235" customWidth="1"/>
    <col min="10" max="10" width="21.54296875" style="235" bestFit="1" customWidth="1"/>
    <col min="11" max="11" width="50.54296875" style="235" customWidth="1"/>
    <col min="12" max="16" width="7.08984375" style="235" customWidth="1"/>
    <col min="17" max="17" width="10.453125" style="235" bestFit="1" customWidth="1"/>
    <col min="18" max="18" width="12.54296875" style="235" bestFit="1" customWidth="1"/>
    <col min="19" max="19" width="17.54296875" style="235" bestFit="1" customWidth="1"/>
    <col min="20" max="20" width="6.90625" style="235" customWidth="1"/>
    <col min="21" max="16384" width="9.08984375" style="235"/>
  </cols>
  <sheetData>
    <row r="1" spans="1:19" s="230" customFormat="1" ht="62.5">
      <c r="A1" s="350" t="s">
        <v>71</v>
      </c>
      <c r="B1" s="351" t="s">
        <v>494</v>
      </c>
      <c r="C1" s="350" t="s">
        <v>58</v>
      </c>
      <c r="D1" s="350" t="s">
        <v>73</v>
      </c>
      <c r="E1" s="350" t="s">
        <v>59</v>
      </c>
      <c r="F1" s="350" t="s">
        <v>61</v>
      </c>
      <c r="G1" s="350" t="s">
        <v>60</v>
      </c>
      <c r="H1" s="352" t="s">
        <v>253</v>
      </c>
      <c r="I1" s="353" t="s">
        <v>4</v>
      </c>
      <c r="J1" s="353" t="s">
        <v>5</v>
      </c>
      <c r="K1" s="351" t="s">
        <v>493</v>
      </c>
      <c r="L1" s="354" t="s">
        <v>6</v>
      </c>
      <c r="M1" s="354" t="s">
        <v>7</v>
      </c>
      <c r="N1" s="354" t="s">
        <v>8</v>
      </c>
      <c r="O1" s="354" t="s">
        <v>9</v>
      </c>
      <c r="P1" s="354" t="s">
        <v>10</v>
      </c>
      <c r="Q1" s="355" t="s">
        <v>501</v>
      </c>
      <c r="R1" s="355" t="s">
        <v>502</v>
      </c>
      <c r="S1" s="355" t="s">
        <v>12</v>
      </c>
    </row>
    <row r="2" spans="1:19" s="230" customFormat="1" ht="29">
      <c r="A2" s="356"/>
      <c r="B2" s="357"/>
      <c r="C2" s="357"/>
      <c r="D2" s="356"/>
      <c r="E2" s="356"/>
      <c r="F2" s="356"/>
      <c r="G2" s="356"/>
      <c r="H2" s="395">
        <v>79</v>
      </c>
      <c r="I2" s="138" t="s">
        <v>14</v>
      </c>
      <c r="J2" s="138" t="s">
        <v>48</v>
      </c>
      <c r="K2" s="77" t="s">
        <v>397</v>
      </c>
      <c r="L2" s="506"/>
      <c r="M2" s="506"/>
      <c r="N2" s="506"/>
      <c r="O2" s="362"/>
      <c r="P2" s="464" t="s">
        <v>16</v>
      </c>
      <c r="Q2" s="363"/>
      <c r="R2" s="504"/>
      <c r="S2" s="504"/>
    </row>
    <row r="3" spans="1:19" s="230" customFormat="1">
      <c r="A3" s="356"/>
      <c r="B3" s="357"/>
      <c r="C3" s="357"/>
      <c r="D3" s="356"/>
      <c r="E3" s="356"/>
      <c r="F3" s="356"/>
      <c r="G3" s="356"/>
      <c r="H3" s="456"/>
      <c r="I3" s="458" t="s">
        <v>42</v>
      </c>
      <c r="J3" s="458" t="s">
        <v>858</v>
      </c>
      <c r="K3" s="360" t="s">
        <v>859</v>
      </c>
      <c r="L3" s="457"/>
      <c r="M3" s="457"/>
      <c r="N3" s="457"/>
      <c r="O3" s="362"/>
      <c r="P3" s="457"/>
      <c r="Q3" s="363"/>
      <c r="R3" s="453"/>
      <c r="S3" s="453"/>
    </row>
    <row r="4" spans="1:19" ht="130">
      <c r="A4" s="356"/>
      <c r="B4" s="357" t="s">
        <v>773</v>
      </c>
      <c r="C4" s="357"/>
      <c r="D4" s="356"/>
      <c r="E4" s="356"/>
      <c r="F4" s="356"/>
      <c r="G4" s="356"/>
      <c r="H4" s="390"/>
      <c r="I4" s="359"/>
      <c r="J4" s="359"/>
      <c r="K4" s="360"/>
      <c r="L4" s="391"/>
      <c r="M4" s="391"/>
      <c r="N4" s="391"/>
      <c r="O4" s="362"/>
      <c r="P4" s="391"/>
      <c r="Q4" s="363"/>
      <c r="R4" s="392"/>
      <c r="S4" s="392"/>
    </row>
    <row r="5" spans="1:19" ht="26">
      <c r="A5" s="356"/>
      <c r="B5" s="357" t="s">
        <v>739</v>
      </c>
      <c r="C5" s="357"/>
      <c r="D5" s="356"/>
      <c r="E5" s="356"/>
      <c r="F5" s="356"/>
      <c r="G5" s="356"/>
      <c r="H5" s="358"/>
      <c r="I5" s="359" t="s">
        <v>14</v>
      </c>
      <c r="J5" s="360"/>
      <c r="K5" s="360" t="s">
        <v>741</v>
      </c>
      <c r="L5" s="361"/>
      <c r="M5" s="362" t="s">
        <v>16</v>
      </c>
      <c r="N5" s="361"/>
      <c r="O5" s="362"/>
      <c r="P5" s="361"/>
      <c r="Q5" s="363"/>
      <c r="R5" s="363"/>
      <c r="S5" s="363"/>
    </row>
    <row r="6" spans="1:19" ht="143">
      <c r="A6" s="356"/>
      <c r="B6" s="357" t="s">
        <v>658</v>
      </c>
      <c r="C6" s="357" t="s">
        <v>2</v>
      </c>
      <c r="D6" s="356"/>
      <c r="E6" s="356"/>
      <c r="F6" s="356"/>
      <c r="G6" s="356"/>
      <c r="H6" s="358"/>
      <c r="I6" s="359"/>
      <c r="J6" s="359"/>
      <c r="K6" s="360"/>
      <c r="L6" s="361"/>
      <c r="M6" s="361"/>
      <c r="N6" s="361"/>
      <c r="O6" s="362"/>
      <c r="P6" s="361"/>
      <c r="Q6" s="363"/>
      <c r="R6" s="363"/>
      <c r="S6" s="363"/>
    </row>
    <row r="7" spans="1:19" ht="91">
      <c r="A7" s="356"/>
      <c r="B7" s="357" t="s">
        <v>718</v>
      </c>
      <c r="C7" s="357"/>
      <c r="D7" s="356"/>
      <c r="E7" s="356"/>
      <c r="F7" s="356"/>
      <c r="G7" s="356"/>
      <c r="H7" s="358"/>
      <c r="I7" s="359"/>
      <c r="J7" s="359"/>
      <c r="K7" s="360"/>
      <c r="L7" s="361"/>
      <c r="M7" s="361"/>
      <c r="N7" s="361"/>
      <c r="O7" s="362"/>
      <c r="P7" s="361"/>
      <c r="Q7" s="363"/>
      <c r="R7" s="363"/>
      <c r="S7" s="363"/>
    </row>
    <row r="8" spans="1:19" ht="273">
      <c r="A8" s="356"/>
      <c r="B8" s="357" t="s">
        <v>700</v>
      </c>
      <c r="C8" s="357"/>
      <c r="D8" s="356"/>
      <c r="E8" s="356"/>
      <c r="F8" s="356"/>
      <c r="G8" s="356"/>
      <c r="H8" s="358"/>
      <c r="I8" s="359"/>
      <c r="J8" s="359"/>
      <c r="K8" s="360"/>
      <c r="L8" s="361"/>
      <c r="M8" s="361"/>
      <c r="N8" s="361"/>
      <c r="O8" s="362"/>
      <c r="P8" s="361"/>
      <c r="Q8" s="363"/>
      <c r="R8" s="363"/>
      <c r="S8" s="363"/>
    </row>
    <row r="9" spans="1:19">
      <c r="A9" s="356"/>
      <c r="B9" s="357" t="s">
        <v>950</v>
      </c>
      <c r="C9" s="357"/>
      <c r="D9" s="356"/>
      <c r="E9" s="356"/>
      <c r="F9" s="356"/>
      <c r="G9" s="356"/>
      <c r="H9" s="521">
        <v>333</v>
      </c>
      <c r="I9" s="359"/>
      <c r="J9" s="359"/>
      <c r="K9" s="360" t="s">
        <v>951</v>
      </c>
      <c r="L9" s="522"/>
      <c r="M9" s="522"/>
      <c r="N9" s="522"/>
      <c r="O9" s="362"/>
      <c r="P9" s="522"/>
      <c r="Q9" s="363"/>
      <c r="R9" s="523"/>
      <c r="S9" s="523"/>
    </row>
    <row r="11" spans="1:19">
      <c r="A11" s="356"/>
      <c r="B11" s="357"/>
      <c r="C11" s="357"/>
      <c r="D11" s="356"/>
      <c r="E11" s="356"/>
      <c r="F11" s="356"/>
      <c r="G11" s="356"/>
      <c r="H11" s="521"/>
      <c r="I11" s="359"/>
      <c r="J11" s="359"/>
      <c r="K11" s="360"/>
      <c r="L11" s="522"/>
      <c r="M11" s="522"/>
      <c r="N11" s="522"/>
      <c r="O11" s="362"/>
      <c r="P11" s="522"/>
      <c r="Q11" s="363"/>
      <c r="R11" s="523"/>
      <c r="S11" s="523"/>
    </row>
    <row r="12" spans="1:19">
      <c r="H12" s="238"/>
    </row>
    <row r="13" spans="1:19">
      <c r="H13" s="238"/>
    </row>
    <row r="14" spans="1:19">
      <c r="H14" s="238"/>
    </row>
    <row r="15" spans="1:19">
      <c r="H15" s="238"/>
    </row>
    <row r="16" spans="1:19">
      <c r="H16" s="238"/>
    </row>
    <row r="17" spans="8:8">
      <c r="H17" s="238"/>
    </row>
    <row r="18" spans="8:8">
      <c r="H18" s="238"/>
    </row>
    <row r="19" spans="8:8">
      <c r="H19" s="238"/>
    </row>
    <row r="20" spans="8:8">
      <c r="H20" s="238"/>
    </row>
    <row r="21" spans="8:8">
      <c r="H21" s="238"/>
    </row>
    <row r="22" spans="8:8">
      <c r="H22" s="238"/>
    </row>
    <row r="23" spans="8:8">
      <c r="H23" s="238"/>
    </row>
    <row r="24" spans="8:8">
      <c r="H24" s="238"/>
    </row>
    <row r="25" spans="8:8">
      <c r="H25" s="238"/>
    </row>
    <row r="26" spans="8:8">
      <c r="H26" s="238"/>
    </row>
    <row r="27" spans="8:8">
      <c r="H27" s="238"/>
    </row>
    <row r="28" spans="8:8">
      <c r="H28" s="238"/>
    </row>
    <row r="29" spans="8:8">
      <c r="H29" s="238"/>
    </row>
    <row r="30" spans="8:8">
      <c r="H30" s="238"/>
    </row>
    <row r="31" spans="8:8">
      <c r="H31" s="238"/>
    </row>
    <row r="32" spans="8:8">
      <c r="H32" s="238"/>
    </row>
    <row r="33" spans="8:8">
      <c r="H33" s="238"/>
    </row>
    <row r="34" spans="8:8">
      <c r="H34" s="238"/>
    </row>
    <row r="35" spans="8:8">
      <c r="H35" s="238"/>
    </row>
    <row r="36" spans="8:8">
      <c r="H36" s="238"/>
    </row>
    <row r="37" spans="8:8">
      <c r="H37" s="238"/>
    </row>
    <row r="38" spans="8:8">
      <c r="H38" s="238"/>
    </row>
    <row r="39" spans="8:8">
      <c r="H39" s="238"/>
    </row>
    <row r="40" spans="8:8">
      <c r="H40" s="238"/>
    </row>
    <row r="41" spans="8:8">
      <c r="H41" s="238"/>
    </row>
    <row r="42" spans="8:8">
      <c r="H42" s="238"/>
    </row>
    <row r="43" spans="8:8">
      <c r="H43" s="238"/>
    </row>
    <row r="44" spans="8:8">
      <c r="H44" s="238"/>
    </row>
    <row r="45" spans="8:8">
      <c r="H45" s="238"/>
    </row>
    <row r="46" spans="8:8">
      <c r="H46" s="238"/>
    </row>
    <row r="47" spans="8:8">
      <c r="H47" s="238"/>
    </row>
    <row r="48" spans="8:8">
      <c r="H48" s="238"/>
    </row>
    <row r="49" spans="8:8">
      <c r="H49" s="238"/>
    </row>
    <row r="50" spans="8:8">
      <c r="H50" s="238"/>
    </row>
    <row r="51" spans="8:8">
      <c r="H51" s="238"/>
    </row>
    <row r="52" spans="8:8">
      <c r="H52" s="238"/>
    </row>
    <row r="53" spans="8:8">
      <c r="H53" s="238"/>
    </row>
    <row r="54" spans="8:8">
      <c r="H54" s="238"/>
    </row>
    <row r="55" spans="8:8">
      <c r="H55" s="238"/>
    </row>
    <row r="56" spans="8:8">
      <c r="H56" s="238"/>
    </row>
    <row r="57" spans="8:8">
      <c r="H57" s="238"/>
    </row>
    <row r="58" spans="8:8">
      <c r="H58" s="238"/>
    </row>
    <row r="59" spans="8:8">
      <c r="H59" s="238"/>
    </row>
    <row r="60" spans="8:8">
      <c r="H60" s="238"/>
    </row>
    <row r="61" spans="8:8">
      <c r="H61" s="238"/>
    </row>
    <row r="62" spans="8:8">
      <c r="H62" s="238"/>
    </row>
    <row r="63" spans="8:8">
      <c r="H63" s="238"/>
    </row>
    <row r="64" spans="8:8">
      <c r="H64" s="238"/>
    </row>
    <row r="65" spans="8:8">
      <c r="H65" s="238"/>
    </row>
    <row r="66" spans="8:8">
      <c r="H66" s="238"/>
    </row>
    <row r="67" spans="8:8">
      <c r="H67" s="238"/>
    </row>
    <row r="68" spans="8:8">
      <c r="H68" s="238"/>
    </row>
    <row r="69" spans="8:8">
      <c r="H69" s="238"/>
    </row>
    <row r="70" spans="8:8">
      <c r="H70" s="238"/>
    </row>
    <row r="71" spans="8:8">
      <c r="H71" s="238"/>
    </row>
    <row r="72" spans="8:8">
      <c r="H72" s="238"/>
    </row>
    <row r="73" spans="8:8">
      <c r="H73" s="238"/>
    </row>
    <row r="74" spans="8:8">
      <c r="H74" s="238"/>
    </row>
    <row r="75" spans="8:8">
      <c r="H75" s="238"/>
    </row>
    <row r="76" spans="8:8">
      <c r="H76" s="238"/>
    </row>
    <row r="77" spans="8:8">
      <c r="H77" s="238"/>
    </row>
    <row r="78" spans="8:8">
      <c r="H78" s="238"/>
    </row>
    <row r="79" spans="8:8">
      <c r="H79" s="238"/>
    </row>
    <row r="80" spans="8:8">
      <c r="H80" s="238"/>
    </row>
    <row r="81" spans="8:8">
      <c r="H81" s="238"/>
    </row>
    <row r="82" spans="8:8">
      <c r="H82" s="238"/>
    </row>
    <row r="83" spans="8:8">
      <c r="H83" s="238"/>
    </row>
    <row r="84" spans="8:8">
      <c r="H84" s="238"/>
    </row>
    <row r="85" spans="8:8">
      <c r="H85" s="238"/>
    </row>
    <row r="86" spans="8:8">
      <c r="H86" s="238"/>
    </row>
    <row r="87" spans="8:8">
      <c r="H87" s="238"/>
    </row>
    <row r="88" spans="8:8">
      <c r="H88" s="238"/>
    </row>
    <row r="89" spans="8:8">
      <c r="H89" s="238"/>
    </row>
    <row r="90" spans="8:8">
      <c r="H90" s="238"/>
    </row>
    <row r="91" spans="8:8">
      <c r="H91" s="238"/>
    </row>
    <row r="92" spans="8:8">
      <c r="H92" s="238"/>
    </row>
    <row r="93" spans="8:8">
      <c r="H93" s="238"/>
    </row>
    <row r="94" spans="8:8">
      <c r="H94" s="238"/>
    </row>
    <row r="95" spans="8:8">
      <c r="H95" s="238"/>
    </row>
    <row r="96" spans="8:8">
      <c r="H96" s="238"/>
    </row>
    <row r="97" spans="8:8">
      <c r="H97" s="238"/>
    </row>
    <row r="98" spans="8:8">
      <c r="H98" s="238"/>
    </row>
    <row r="99" spans="8:8">
      <c r="H99" s="238"/>
    </row>
    <row r="100" spans="8:8">
      <c r="H100" s="238"/>
    </row>
    <row r="101" spans="8:8">
      <c r="H101" s="238"/>
    </row>
    <row r="102" spans="8:8">
      <c r="H102" s="238"/>
    </row>
    <row r="103" spans="8:8">
      <c r="H103" s="238"/>
    </row>
    <row r="104" spans="8:8">
      <c r="H104" s="238"/>
    </row>
    <row r="105" spans="8:8">
      <c r="H105" s="238"/>
    </row>
    <row r="106" spans="8:8">
      <c r="H106" s="238"/>
    </row>
    <row r="107" spans="8:8">
      <c r="H107" s="238"/>
    </row>
    <row r="108" spans="8:8">
      <c r="H108" s="238"/>
    </row>
    <row r="109" spans="8:8">
      <c r="H109" s="238"/>
    </row>
    <row r="110" spans="8:8">
      <c r="H110" s="238"/>
    </row>
    <row r="111" spans="8:8">
      <c r="H111" s="238"/>
    </row>
    <row r="112" spans="8:8">
      <c r="H112" s="238"/>
    </row>
    <row r="113" spans="8:8">
      <c r="H113" s="238"/>
    </row>
    <row r="114" spans="8:8">
      <c r="H114" s="238"/>
    </row>
    <row r="115" spans="8:8">
      <c r="H115" s="238"/>
    </row>
    <row r="116" spans="8:8">
      <c r="H116" s="238"/>
    </row>
    <row r="117" spans="8:8">
      <c r="H117" s="238"/>
    </row>
    <row r="118" spans="8:8">
      <c r="H118" s="238"/>
    </row>
    <row r="119" spans="8:8">
      <c r="H119" s="238"/>
    </row>
    <row r="120" spans="8:8">
      <c r="H120" s="238"/>
    </row>
    <row r="121" spans="8:8">
      <c r="H121" s="238"/>
    </row>
    <row r="122" spans="8:8">
      <c r="H122" s="238"/>
    </row>
    <row r="123" spans="8:8">
      <c r="H123" s="238"/>
    </row>
    <row r="124" spans="8:8">
      <c r="H124" s="238"/>
    </row>
    <row r="125" spans="8:8">
      <c r="H125" s="238"/>
    </row>
    <row r="126" spans="8:8">
      <c r="H126" s="238"/>
    </row>
    <row r="127" spans="8:8">
      <c r="H127" s="238"/>
    </row>
    <row r="128" spans="8:8">
      <c r="H128" s="238"/>
    </row>
    <row r="129" spans="8:8">
      <c r="H129" s="238"/>
    </row>
    <row r="130" spans="8:8">
      <c r="H130" s="238"/>
    </row>
    <row r="131" spans="8:8">
      <c r="H131" s="238"/>
    </row>
    <row r="132" spans="8:8">
      <c r="H132" s="238"/>
    </row>
    <row r="133" spans="8:8">
      <c r="H133" s="238"/>
    </row>
    <row r="134" spans="8:8">
      <c r="H134" s="238"/>
    </row>
    <row r="135" spans="8:8">
      <c r="H135" s="238"/>
    </row>
    <row r="136" spans="8:8">
      <c r="H136" s="238"/>
    </row>
    <row r="137" spans="8:8">
      <c r="H137" s="238"/>
    </row>
    <row r="138" spans="8:8">
      <c r="H138" s="238"/>
    </row>
    <row r="139" spans="8:8">
      <c r="H139" s="238"/>
    </row>
    <row r="140" spans="8:8">
      <c r="H140" s="238"/>
    </row>
    <row r="141" spans="8:8">
      <c r="H141" s="238"/>
    </row>
    <row r="142" spans="8:8">
      <c r="H142" s="238"/>
    </row>
    <row r="143" spans="8:8">
      <c r="H143" s="238"/>
    </row>
    <row r="144" spans="8:8">
      <c r="H144" s="238"/>
    </row>
    <row r="145" spans="8:8">
      <c r="H145" s="238"/>
    </row>
    <row r="146" spans="8:8">
      <c r="H146" s="238"/>
    </row>
    <row r="147" spans="8:8">
      <c r="H147" s="238"/>
    </row>
    <row r="148" spans="8:8">
      <c r="H148" s="238"/>
    </row>
    <row r="149" spans="8:8">
      <c r="H149" s="238"/>
    </row>
    <row r="150" spans="8:8">
      <c r="H150" s="238"/>
    </row>
    <row r="151" spans="8:8">
      <c r="H151" s="238"/>
    </row>
    <row r="152" spans="8:8">
      <c r="H152" s="238"/>
    </row>
    <row r="153" spans="8:8">
      <c r="H153" s="238"/>
    </row>
    <row r="154" spans="8:8">
      <c r="H154" s="238"/>
    </row>
    <row r="155" spans="8:8">
      <c r="H155" s="238"/>
    </row>
    <row r="156" spans="8:8">
      <c r="H156" s="238"/>
    </row>
    <row r="157" spans="8:8">
      <c r="H157" s="238"/>
    </row>
    <row r="158" spans="8:8">
      <c r="H158" s="238"/>
    </row>
    <row r="159" spans="8:8">
      <c r="H159" s="238"/>
    </row>
    <row r="160" spans="8:8">
      <c r="H160" s="238"/>
    </row>
    <row r="161" spans="8:8">
      <c r="H161" s="238"/>
    </row>
    <row r="162" spans="8:8">
      <c r="H162" s="238"/>
    </row>
    <row r="163" spans="8:8">
      <c r="H163" s="238"/>
    </row>
    <row r="164" spans="8:8">
      <c r="H164" s="238"/>
    </row>
    <row r="165" spans="8:8">
      <c r="H165" s="238"/>
    </row>
    <row r="166" spans="8:8">
      <c r="H166" s="238"/>
    </row>
    <row r="167" spans="8:8">
      <c r="H167" s="238"/>
    </row>
    <row r="168" spans="8:8">
      <c r="H168" s="238"/>
    </row>
    <row r="169" spans="8:8">
      <c r="H169" s="238"/>
    </row>
    <row r="170" spans="8:8">
      <c r="H170" s="238"/>
    </row>
    <row r="171" spans="8:8">
      <c r="H171" s="238"/>
    </row>
    <row r="172" spans="8:8">
      <c r="H172" s="238"/>
    </row>
    <row r="173" spans="8:8">
      <c r="H173" s="238"/>
    </row>
    <row r="174" spans="8:8">
      <c r="H174" s="238"/>
    </row>
    <row r="175" spans="8:8">
      <c r="H175" s="238"/>
    </row>
    <row r="176" spans="8:8">
      <c r="H176" s="238"/>
    </row>
    <row r="177" spans="8:8">
      <c r="H177" s="238"/>
    </row>
    <row r="178" spans="8:8">
      <c r="H178" s="238"/>
    </row>
    <row r="179" spans="8:8">
      <c r="H179" s="238"/>
    </row>
    <row r="180" spans="8:8">
      <c r="H180" s="238"/>
    </row>
    <row r="181" spans="8:8">
      <c r="H181" s="238"/>
    </row>
    <row r="182" spans="8:8">
      <c r="H182" s="238"/>
    </row>
    <row r="183" spans="8:8">
      <c r="H183" s="238"/>
    </row>
    <row r="184" spans="8:8">
      <c r="H184" s="238"/>
    </row>
    <row r="185" spans="8:8">
      <c r="H185" s="238"/>
    </row>
    <row r="186" spans="8:8">
      <c r="H186" s="238"/>
    </row>
    <row r="187" spans="8:8">
      <c r="H187" s="238"/>
    </row>
    <row r="188" spans="8:8">
      <c r="H188" s="238"/>
    </row>
    <row r="189" spans="8:8">
      <c r="H189" s="238"/>
    </row>
    <row r="190" spans="8:8">
      <c r="H190" s="238"/>
    </row>
    <row r="191" spans="8:8">
      <c r="H191" s="238"/>
    </row>
    <row r="192" spans="8:8">
      <c r="H192" s="238"/>
    </row>
    <row r="193" spans="8:8">
      <c r="H193" s="238"/>
    </row>
    <row r="194" spans="8:8">
      <c r="H194" s="238"/>
    </row>
    <row r="195" spans="8:8">
      <c r="H195" s="238"/>
    </row>
    <row r="196" spans="8:8">
      <c r="H196" s="238"/>
    </row>
    <row r="197" spans="8:8">
      <c r="H197" s="238"/>
    </row>
    <row r="198" spans="8:8">
      <c r="H198" s="238"/>
    </row>
    <row r="199" spans="8:8">
      <c r="H199" s="238"/>
    </row>
    <row r="200" spans="8:8">
      <c r="H200" s="238"/>
    </row>
    <row r="201" spans="8:8">
      <c r="H201" s="238"/>
    </row>
    <row r="202" spans="8:8">
      <c r="H202" s="238"/>
    </row>
    <row r="203" spans="8:8">
      <c r="H203" s="238"/>
    </row>
    <row r="204" spans="8:8">
      <c r="H204" s="238"/>
    </row>
    <row r="205" spans="8:8">
      <c r="H205" s="238"/>
    </row>
    <row r="206" spans="8:8">
      <c r="H206" s="238"/>
    </row>
    <row r="207" spans="8:8">
      <c r="H207" s="238"/>
    </row>
    <row r="208" spans="8:8">
      <c r="H208" s="238"/>
    </row>
    <row r="209" spans="8:8">
      <c r="H209" s="238"/>
    </row>
    <row r="210" spans="8:8">
      <c r="H210" s="238"/>
    </row>
    <row r="211" spans="8:8">
      <c r="H211" s="238"/>
    </row>
    <row r="212" spans="8:8">
      <c r="H212" s="238"/>
    </row>
    <row r="213" spans="8:8">
      <c r="H213" s="238"/>
    </row>
    <row r="214" spans="8:8">
      <c r="H214" s="238"/>
    </row>
    <row r="215" spans="8:8">
      <c r="H215" s="238"/>
    </row>
    <row r="216" spans="8:8">
      <c r="H216" s="238"/>
    </row>
    <row r="217" spans="8:8">
      <c r="H217" s="238"/>
    </row>
    <row r="218" spans="8:8">
      <c r="H218" s="238"/>
    </row>
    <row r="219" spans="8:8">
      <c r="H219" s="238"/>
    </row>
    <row r="220" spans="8:8">
      <c r="H220" s="238"/>
    </row>
    <row r="221" spans="8:8">
      <c r="H221" s="238"/>
    </row>
    <row r="222" spans="8:8">
      <c r="H222" s="238"/>
    </row>
    <row r="223" spans="8:8">
      <c r="H223" s="238"/>
    </row>
    <row r="224" spans="8:8">
      <c r="H224" s="238"/>
    </row>
    <row r="225" spans="8:8">
      <c r="H225" s="238"/>
    </row>
    <row r="226" spans="8:8">
      <c r="H226" s="238"/>
    </row>
    <row r="227" spans="8:8">
      <c r="H227" s="238"/>
    </row>
    <row r="228" spans="8:8">
      <c r="H228" s="238"/>
    </row>
    <row r="229" spans="8:8">
      <c r="H229" s="238"/>
    </row>
    <row r="230" spans="8:8">
      <c r="H230" s="238"/>
    </row>
    <row r="231" spans="8:8">
      <c r="H231" s="238"/>
    </row>
    <row r="232" spans="8:8">
      <c r="H232" s="238"/>
    </row>
    <row r="233" spans="8:8">
      <c r="H233" s="238"/>
    </row>
    <row r="234" spans="8:8">
      <c r="H234" s="238"/>
    </row>
    <row r="235" spans="8:8">
      <c r="H235" s="238"/>
    </row>
    <row r="236" spans="8:8">
      <c r="H236" s="238"/>
    </row>
    <row r="237" spans="8:8">
      <c r="H237" s="238"/>
    </row>
    <row r="238" spans="8:8">
      <c r="H238" s="238"/>
    </row>
    <row r="239" spans="8:8">
      <c r="H239" s="238"/>
    </row>
    <row r="240" spans="8:8">
      <c r="H240" s="238"/>
    </row>
    <row r="241" spans="8:8">
      <c r="H241" s="238"/>
    </row>
    <row r="242" spans="8:8">
      <c r="H242" s="238"/>
    </row>
    <row r="243" spans="8:8">
      <c r="H243" s="238"/>
    </row>
    <row r="244" spans="8:8">
      <c r="H244" s="238"/>
    </row>
    <row r="245" spans="8:8">
      <c r="H245" s="238"/>
    </row>
    <row r="246" spans="8:8">
      <c r="H246" s="238"/>
    </row>
    <row r="247" spans="8:8">
      <c r="H247" s="238"/>
    </row>
    <row r="248" spans="8:8">
      <c r="H248" s="238"/>
    </row>
    <row r="249" spans="8:8">
      <c r="H249" s="238"/>
    </row>
    <row r="250" spans="8:8">
      <c r="H250" s="238"/>
    </row>
    <row r="251" spans="8:8">
      <c r="H251" s="238"/>
    </row>
    <row r="252" spans="8:8">
      <c r="H252" s="238"/>
    </row>
    <row r="253" spans="8:8">
      <c r="H253" s="238"/>
    </row>
    <row r="254" spans="8:8">
      <c r="H254" s="238"/>
    </row>
    <row r="255" spans="8:8">
      <c r="H255" s="238"/>
    </row>
    <row r="256" spans="8:8">
      <c r="H256" s="238"/>
    </row>
    <row r="257" spans="8:8">
      <c r="H257" s="238"/>
    </row>
    <row r="258" spans="8:8">
      <c r="H258" s="238"/>
    </row>
    <row r="259" spans="8:8">
      <c r="H259" s="238"/>
    </row>
    <row r="260" spans="8:8">
      <c r="H260" s="238"/>
    </row>
    <row r="261" spans="8:8">
      <c r="H261" s="238"/>
    </row>
    <row r="262" spans="8:8">
      <c r="H262" s="238"/>
    </row>
    <row r="263" spans="8:8">
      <c r="H263" s="238"/>
    </row>
    <row r="264" spans="8:8">
      <c r="H264" s="238"/>
    </row>
    <row r="265" spans="8:8">
      <c r="H265" s="238"/>
    </row>
    <row r="266" spans="8:8">
      <c r="H266" s="238"/>
    </row>
    <row r="267" spans="8:8">
      <c r="H267" s="238"/>
    </row>
    <row r="268" spans="8:8">
      <c r="H268" s="238"/>
    </row>
    <row r="269" spans="8:8">
      <c r="H269" s="238"/>
    </row>
    <row r="270" spans="8:8">
      <c r="H270" s="238"/>
    </row>
    <row r="271" spans="8:8">
      <c r="H271" s="238"/>
    </row>
    <row r="272" spans="8:8">
      <c r="H272" s="238"/>
    </row>
    <row r="273" spans="8:8">
      <c r="H273" s="238"/>
    </row>
    <row r="274" spans="8:8">
      <c r="H274" s="238"/>
    </row>
    <row r="275" spans="8:8">
      <c r="H275" s="238"/>
    </row>
    <row r="276" spans="8:8">
      <c r="H276" s="238"/>
    </row>
    <row r="277" spans="8:8">
      <c r="H277" s="238"/>
    </row>
    <row r="278" spans="8:8">
      <c r="H278" s="238"/>
    </row>
    <row r="279" spans="8:8">
      <c r="H279" s="238"/>
    </row>
    <row r="280" spans="8:8">
      <c r="H280" s="238"/>
    </row>
    <row r="281" spans="8:8">
      <c r="H281" s="238"/>
    </row>
    <row r="282" spans="8:8">
      <c r="H282" s="238"/>
    </row>
    <row r="283" spans="8:8">
      <c r="H283" s="238"/>
    </row>
    <row r="284" spans="8:8">
      <c r="H284" s="238"/>
    </row>
    <row r="285" spans="8:8">
      <c r="H285" s="238"/>
    </row>
    <row r="286" spans="8:8">
      <c r="H286" s="238"/>
    </row>
    <row r="287" spans="8:8">
      <c r="H287" s="238"/>
    </row>
    <row r="288" spans="8:8">
      <c r="H288" s="238"/>
    </row>
    <row r="289" spans="8:8">
      <c r="H289" s="238"/>
    </row>
    <row r="290" spans="8:8">
      <c r="H290" s="238"/>
    </row>
    <row r="291" spans="8:8">
      <c r="H291" s="238"/>
    </row>
    <row r="292" spans="8:8">
      <c r="H292" s="238"/>
    </row>
    <row r="293" spans="8:8">
      <c r="H293" s="238"/>
    </row>
    <row r="294" spans="8:8">
      <c r="H294" s="238"/>
    </row>
    <row r="295" spans="8:8">
      <c r="H295" s="238"/>
    </row>
    <row r="296" spans="8:8">
      <c r="H296" s="238"/>
    </row>
    <row r="297" spans="8:8">
      <c r="H297" s="238"/>
    </row>
    <row r="298" spans="8:8">
      <c r="H298" s="238"/>
    </row>
    <row r="299" spans="8:8">
      <c r="H299" s="238"/>
    </row>
    <row r="300" spans="8:8">
      <c r="H300" s="238"/>
    </row>
    <row r="301" spans="8:8">
      <c r="H301" s="238"/>
    </row>
    <row r="302" spans="8:8">
      <c r="H302" s="238"/>
    </row>
    <row r="303" spans="8:8">
      <c r="H303" s="238"/>
    </row>
    <row r="304" spans="8:8">
      <c r="H304" s="238"/>
    </row>
    <row r="305" spans="8:8">
      <c r="H305" s="238"/>
    </row>
    <row r="306" spans="8:8">
      <c r="H306" s="238"/>
    </row>
    <row r="307" spans="8:8">
      <c r="H307" s="238"/>
    </row>
    <row r="308" spans="8:8">
      <c r="H308" s="238"/>
    </row>
    <row r="309" spans="8:8">
      <c r="H309" s="238"/>
    </row>
    <row r="310" spans="8:8">
      <c r="H310" s="238"/>
    </row>
    <row r="311" spans="8:8">
      <c r="H311" s="238"/>
    </row>
    <row r="312" spans="8:8">
      <c r="H312" s="238"/>
    </row>
    <row r="313" spans="8:8">
      <c r="H313" s="238"/>
    </row>
    <row r="314" spans="8:8">
      <c r="H314" s="238"/>
    </row>
    <row r="315" spans="8:8">
      <c r="H315" s="238"/>
    </row>
    <row r="316" spans="8:8">
      <c r="H316" s="238"/>
    </row>
    <row r="317" spans="8:8">
      <c r="H317" s="238"/>
    </row>
    <row r="318" spans="8:8">
      <c r="H318" s="238"/>
    </row>
    <row r="319" spans="8:8">
      <c r="H319" s="238"/>
    </row>
    <row r="320" spans="8:8">
      <c r="H320" s="238"/>
    </row>
    <row r="321" spans="8:8">
      <c r="H321" s="238"/>
    </row>
    <row r="322" spans="8:8">
      <c r="H322" s="238"/>
    </row>
    <row r="323" spans="8:8">
      <c r="H323" s="238"/>
    </row>
    <row r="324" spans="8:8">
      <c r="H324" s="238"/>
    </row>
    <row r="325" spans="8:8">
      <c r="H325" s="238"/>
    </row>
    <row r="326" spans="8:8">
      <c r="H326" s="238"/>
    </row>
    <row r="327" spans="8:8">
      <c r="H327" s="238"/>
    </row>
    <row r="328" spans="8:8">
      <c r="H328" s="238"/>
    </row>
    <row r="329" spans="8:8">
      <c r="H329" s="238"/>
    </row>
    <row r="330" spans="8:8">
      <c r="H330" s="238"/>
    </row>
    <row r="331" spans="8:8">
      <c r="H331" s="238"/>
    </row>
    <row r="332" spans="8:8">
      <c r="H332" s="238"/>
    </row>
    <row r="333" spans="8:8">
      <c r="H333" s="238"/>
    </row>
    <row r="334" spans="8:8">
      <c r="H334" s="238"/>
    </row>
    <row r="335" spans="8:8">
      <c r="H335" s="238"/>
    </row>
    <row r="336" spans="8:8">
      <c r="H336" s="238"/>
    </row>
    <row r="337" spans="8:8">
      <c r="H337" s="238"/>
    </row>
    <row r="338" spans="8:8">
      <c r="H338" s="238"/>
    </row>
    <row r="339" spans="8:8">
      <c r="H339" s="238"/>
    </row>
    <row r="340" spans="8:8">
      <c r="H340" s="238"/>
    </row>
    <row r="341" spans="8:8">
      <c r="H341" s="238"/>
    </row>
    <row r="342" spans="8:8">
      <c r="H342" s="238"/>
    </row>
    <row r="343" spans="8:8">
      <c r="H343" s="238"/>
    </row>
    <row r="344" spans="8:8">
      <c r="H344" s="238"/>
    </row>
    <row r="345" spans="8:8">
      <c r="H345" s="238"/>
    </row>
    <row r="346" spans="8:8">
      <c r="H346" s="238"/>
    </row>
    <row r="347" spans="8:8">
      <c r="H347" s="238"/>
    </row>
    <row r="348" spans="8:8">
      <c r="H348" s="238"/>
    </row>
    <row r="349" spans="8:8">
      <c r="H349" s="238"/>
    </row>
    <row r="350" spans="8:8">
      <c r="H350" s="238"/>
    </row>
    <row r="351" spans="8:8">
      <c r="H351" s="238"/>
    </row>
    <row r="352" spans="8:8">
      <c r="H352" s="238"/>
    </row>
    <row r="353" spans="8:8">
      <c r="H353" s="238"/>
    </row>
    <row r="354" spans="8:8">
      <c r="H354" s="238"/>
    </row>
    <row r="355" spans="8:8">
      <c r="H355" s="238"/>
    </row>
    <row r="356" spans="8:8">
      <c r="H356" s="238"/>
    </row>
    <row r="357" spans="8:8">
      <c r="H357" s="238"/>
    </row>
    <row r="358" spans="8:8">
      <c r="H358" s="238"/>
    </row>
    <row r="359" spans="8:8">
      <c r="H359" s="238"/>
    </row>
    <row r="360" spans="8:8">
      <c r="H360" s="238"/>
    </row>
    <row r="361" spans="8:8">
      <c r="H361" s="238"/>
    </row>
    <row r="362" spans="8:8">
      <c r="H362" s="238"/>
    </row>
    <row r="363" spans="8:8">
      <c r="H363" s="238"/>
    </row>
    <row r="364" spans="8:8">
      <c r="H364" s="238"/>
    </row>
    <row r="365" spans="8:8">
      <c r="H365" s="238"/>
    </row>
    <row r="366" spans="8:8">
      <c r="H366" s="238"/>
    </row>
    <row r="367" spans="8:8">
      <c r="H367" s="238"/>
    </row>
    <row r="368" spans="8:8">
      <c r="H368" s="238"/>
    </row>
    <row r="369" spans="8:8">
      <c r="H369" s="238"/>
    </row>
    <row r="370" spans="8:8">
      <c r="H370" s="238"/>
    </row>
    <row r="371" spans="8:8">
      <c r="H371" s="238"/>
    </row>
    <row r="372" spans="8:8">
      <c r="H372" s="238"/>
    </row>
    <row r="373" spans="8:8">
      <c r="H373" s="238"/>
    </row>
    <row r="374" spans="8:8">
      <c r="H374" s="238"/>
    </row>
    <row r="375" spans="8:8">
      <c r="H375" s="238"/>
    </row>
    <row r="376" spans="8:8">
      <c r="H376" s="238"/>
    </row>
    <row r="377" spans="8:8">
      <c r="H377" s="238"/>
    </row>
    <row r="378" spans="8:8">
      <c r="H378" s="238"/>
    </row>
    <row r="379" spans="8:8">
      <c r="H379" s="238"/>
    </row>
    <row r="380" spans="8:8">
      <c r="H380" s="238"/>
    </row>
    <row r="381" spans="8:8">
      <c r="H381" s="238"/>
    </row>
    <row r="382" spans="8:8">
      <c r="H382" s="238"/>
    </row>
    <row r="383" spans="8:8">
      <c r="H383" s="238"/>
    </row>
    <row r="384" spans="8:8">
      <c r="H384" s="238"/>
    </row>
    <row r="385" spans="8:8">
      <c r="H385" s="238"/>
    </row>
    <row r="386" spans="8:8">
      <c r="H386" s="238"/>
    </row>
    <row r="387" spans="8:8">
      <c r="H387" s="238"/>
    </row>
    <row r="388" spans="8:8">
      <c r="H388" s="238"/>
    </row>
    <row r="389" spans="8:8">
      <c r="H389" s="238"/>
    </row>
    <row r="390" spans="8:8">
      <c r="H390" s="238"/>
    </row>
    <row r="391" spans="8:8">
      <c r="H391" s="238"/>
    </row>
    <row r="392" spans="8:8">
      <c r="H392" s="238"/>
    </row>
    <row r="393" spans="8:8">
      <c r="H393" s="238"/>
    </row>
    <row r="394" spans="8:8">
      <c r="H394" s="238"/>
    </row>
    <row r="395" spans="8:8">
      <c r="H395" s="238"/>
    </row>
    <row r="396" spans="8:8">
      <c r="H396" s="238"/>
    </row>
    <row r="397" spans="8:8">
      <c r="H397" s="238"/>
    </row>
    <row r="398" spans="8:8">
      <c r="H398" s="238"/>
    </row>
    <row r="399" spans="8:8">
      <c r="H399" s="238"/>
    </row>
    <row r="400" spans="8:8">
      <c r="H400" s="238"/>
    </row>
    <row r="401" spans="8:8">
      <c r="H401" s="238"/>
    </row>
    <row r="402" spans="8:8">
      <c r="H402" s="238"/>
    </row>
    <row r="403" spans="8:8">
      <c r="H403" s="238"/>
    </row>
    <row r="404" spans="8:8">
      <c r="H404" s="238"/>
    </row>
    <row r="405" spans="8:8">
      <c r="H405" s="238"/>
    </row>
    <row r="406" spans="8:8">
      <c r="H406" s="238"/>
    </row>
    <row r="407" spans="8:8">
      <c r="H407" s="238"/>
    </row>
    <row r="408" spans="8:8">
      <c r="H408" s="238"/>
    </row>
    <row r="409" spans="8:8">
      <c r="H409" s="238"/>
    </row>
    <row r="410" spans="8:8">
      <c r="H410" s="238"/>
    </row>
    <row r="411" spans="8:8">
      <c r="H411" s="238"/>
    </row>
    <row r="412" spans="8:8">
      <c r="H412" s="238"/>
    </row>
    <row r="413" spans="8:8">
      <c r="H413" s="238"/>
    </row>
    <row r="414" spans="8:8">
      <c r="H414" s="238"/>
    </row>
    <row r="415" spans="8:8">
      <c r="H415" s="238"/>
    </row>
    <row r="416" spans="8:8">
      <c r="H416" s="238"/>
    </row>
    <row r="417" spans="8:8">
      <c r="H417" s="238"/>
    </row>
    <row r="418" spans="8:8">
      <c r="H418" s="238"/>
    </row>
    <row r="419" spans="8:8">
      <c r="H419" s="238"/>
    </row>
    <row r="420" spans="8:8">
      <c r="H420" s="238"/>
    </row>
    <row r="421" spans="8:8">
      <c r="H421" s="238"/>
    </row>
    <row r="422" spans="8:8">
      <c r="H422" s="238"/>
    </row>
    <row r="423" spans="8:8">
      <c r="H423" s="238"/>
    </row>
    <row r="424" spans="8:8">
      <c r="H424" s="238"/>
    </row>
    <row r="425" spans="8:8">
      <c r="H425" s="238"/>
    </row>
    <row r="426" spans="8:8">
      <c r="H426" s="238"/>
    </row>
    <row r="427" spans="8:8">
      <c r="H427" s="238"/>
    </row>
    <row r="428" spans="8:8">
      <c r="H428" s="238"/>
    </row>
    <row r="429" spans="8:8">
      <c r="H429" s="238"/>
    </row>
    <row r="430" spans="8:8">
      <c r="H430" s="238"/>
    </row>
    <row r="431" spans="8:8">
      <c r="H431" s="238"/>
    </row>
    <row r="432" spans="8:8">
      <c r="H432" s="238"/>
    </row>
    <row r="433" spans="8:8">
      <c r="H433" s="238"/>
    </row>
    <row r="434" spans="8:8">
      <c r="H434" s="238"/>
    </row>
    <row r="435" spans="8:8">
      <c r="H435" s="238"/>
    </row>
    <row r="436" spans="8:8">
      <c r="H436" s="238"/>
    </row>
    <row r="437" spans="8:8">
      <c r="H437" s="238"/>
    </row>
    <row r="438" spans="8:8">
      <c r="H438" s="238"/>
    </row>
    <row r="439" spans="8:8">
      <c r="H439" s="238"/>
    </row>
    <row r="440" spans="8:8">
      <c r="H440" s="238"/>
    </row>
    <row r="441" spans="8:8">
      <c r="H441" s="238"/>
    </row>
    <row r="442" spans="8:8">
      <c r="H442" s="238"/>
    </row>
    <row r="443" spans="8:8">
      <c r="H443" s="238"/>
    </row>
    <row r="444" spans="8:8">
      <c r="H444" s="238"/>
    </row>
    <row r="445" spans="8:8">
      <c r="H445" s="238"/>
    </row>
    <row r="446" spans="8:8">
      <c r="H446" s="238"/>
    </row>
    <row r="447" spans="8:8">
      <c r="H447" s="238"/>
    </row>
    <row r="448" spans="8:8">
      <c r="H448" s="238"/>
    </row>
    <row r="449" spans="8:8">
      <c r="H449" s="238"/>
    </row>
    <row r="450" spans="8:8">
      <c r="H450" s="238"/>
    </row>
    <row r="451" spans="8:8">
      <c r="H451" s="238"/>
    </row>
    <row r="452" spans="8:8">
      <c r="H452" s="238"/>
    </row>
    <row r="453" spans="8:8">
      <c r="H453" s="238"/>
    </row>
    <row r="454" spans="8:8">
      <c r="H454" s="238"/>
    </row>
    <row r="455" spans="8:8">
      <c r="H455" s="238"/>
    </row>
    <row r="456" spans="8:8">
      <c r="H456" s="238"/>
    </row>
    <row r="457" spans="8:8">
      <c r="H457" s="238"/>
    </row>
    <row r="458" spans="8:8">
      <c r="H458" s="238"/>
    </row>
    <row r="459" spans="8:8">
      <c r="H459" s="238"/>
    </row>
    <row r="460" spans="8:8">
      <c r="H460" s="238"/>
    </row>
    <row r="461" spans="8:8">
      <c r="H461" s="238"/>
    </row>
    <row r="462" spans="8:8">
      <c r="H462" s="238"/>
    </row>
    <row r="463" spans="8:8">
      <c r="H463" s="238"/>
    </row>
    <row r="464" spans="8:8">
      <c r="H464" s="238"/>
    </row>
    <row r="465" spans="8:8">
      <c r="H465" s="238"/>
    </row>
    <row r="466" spans="8:8">
      <c r="H466" s="238"/>
    </row>
    <row r="467" spans="8:8">
      <c r="H467" s="238"/>
    </row>
    <row r="468" spans="8:8">
      <c r="H468" s="238"/>
    </row>
    <row r="469" spans="8:8">
      <c r="H469" s="238"/>
    </row>
    <row r="470" spans="8:8">
      <c r="H470" s="238"/>
    </row>
    <row r="471" spans="8:8">
      <c r="H471" s="238"/>
    </row>
    <row r="472" spans="8:8">
      <c r="H472" s="238"/>
    </row>
    <row r="473" spans="8:8">
      <c r="H473" s="238"/>
    </row>
    <row r="474" spans="8:8">
      <c r="H474" s="238"/>
    </row>
    <row r="475" spans="8:8">
      <c r="H475" s="238"/>
    </row>
    <row r="476" spans="8:8">
      <c r="H476" s="238"/>
    </row>
    <row r="477" spans="8:8">
      <c r="H477" s="238"/>
    </row>
    <row r="478" spans="8:8">
      <c r="H478" s="238"/>
    </row>
    <row r="479" spans="8:8">
      <c r="H479" s="238"/>
    </row>
    <row r="480" spans="8:8">
      <c r="H480" s="238"/>
    </row>
    <row r="481" spans="8:8">
      <c r="H481" s="238"/>
    </row>
    <row r="482" spans="8:8">
      <c r="H482" s="238"/>
    </row>
    <row r="483" spans="8:8">
      <c r="H483" s="238"/>
    </row>
    <row r="484" spans="8:8">
      <c r="H484" s="238"/>
    </row>
    <row r="485" spans="8:8">
      <c r="H485" s="238"/>
    </row>
    <row r="486" spans="8:8">
      <c r="H486" s="238"/>
    </row>
    <row r="487" spans="8:8">
      <c r="H487" s="238"/>
    </row>
    <row r="488" spans="8:8">
      <c r="H488" s="238"/>
    </row>
    <row r="489" spans="8:8">
      <c r="H489" s="238"/>
    </row>
    <row r="490" spans="8:8">
      <c r="H490" s="238"/>
    </row>
    <row r="491" spans="8:8">
      <c r="H491" s="238"/>
    </row>
    <row r="492" spans="8:8">
      <c r="H492" s="238"/>
    </row>
    <row r="493" spans="8:8">
      <c r="H493" s="238"/>
    </row>
    <row r="494" spans="8:8">
      <c r="H494" s="238"/>
    </row>
    <row r="495" spans="8:8">
      <c r="H495" s="238"/>
    </row>
    <row r="496" spans="8:8">
      <c r="H496" s="238"/>
    </row>
    <row r="497" spans="8:8">
      <c r="H497" s="238"/>
    </row>
    <row r="498" spans="8:8">
      <c r="H498" s="238"/>
    </row>
    <row r="499" spans="8:8">
      <c r="H499" s="238"/>
    </row>
    <row r="500" spans="8:8">
      <c r="H500" s="238"/>
    </row>
    <row r="501" spans="8:8">
      <c r="H501" s="238"/>
    </row>
    <row r="502" spans="8:8">
      <c r="H502" s="238"/>
    </row>
    <row r="503" spans="8:8">
      <c r="H503" s="238"/>
    </row>
    <row r="504" spans="8:8">
      <c r="H504" s="238"/>
    </row>
    <row r="505" spans="8:8">
      <c r="H505" s="238"/>
    </row>
    <row r="506" spans="8:8">
      <c r="H506" s="238"/>
    </row>
    <row r="507" spans="8:8">
      <c r="H507" s="238"/>
    </row>
    <row r="508" spans="8:8">
      <c r="H508" s="238"/>
    </row>
    <row r="509" spans="8:8">
      <c r="H509" s="238"/>
    </row>
    <row r="510" spans="8:8">
      <c r="H510" s="238"/>
    </row>
    <row r="511" spans="8:8">
      <c r="H511" s="238"/>
    </row>
    <row r="512" spans="8:8">
      <c r="H512" s="238"/>
    </row>
    <row r="513" spans="8:8">
      <c r="H513" s="238"/>
    </row>
    <row r="514" spans="8:8">
      <c r="H514" s="238"/>
    </row>
    <row r="515" spans="8:8">
      <c r="H515" s="238"/>
    </row>
    <row r="516" spans="8:8">
      <c r="H516" s="238"/>
    </row>
    <row r="517" spans="8:8">
      <c r="H517" s="238"/>
    </row>
    <row r="518" spans="8:8">
      <c r="H518" s="238"/>
    </row>
    <row r="519" spans="8:8">
      <c r="H519" s="238"/>
    </row>
    <row r="520" spans="8:8">
      <c r="H520" s="238"/>
    </row>
    <row r="521" spans="8:8">
      <c r="H521" s="238"/>
    </row>
    <row r="522" spans="8:8">
      <c r="H522" s="238"/>
    </row>
    <row r="523" spans="8:8">
      <c r="H523" s="238"/>
    </row>
    <row r="524" spans="8:8">
      <c r="H524" s="238"/>
    </row>
    <row r="525" spans="8:8">
      <c r="H525" s="238"/>
    </row>
    <row r="526" spans="8:8">
      <c r="H526" s="238"/>
    </row>
    <row r="527" spans="8:8">
      <c r="H527" s="238"/>
    </row>
    <row r="528" spans="8:8">
      <c r="H528" s="238"/>
    </row>
    <row r="529" spans="8:8">
      <c r="H529" s="238"/>
    </row>
    <row r="530" spans="8:8">
      <c r="H530" s="238"/>
    </row>
    <row r="531" spans="8:8">
      <c r="H531" s="238"/>
    </row>
    <row r="532" spans="8:8">
      <c r="H532" s="238"/>
    </row>
    <row r="533" spans="8:8">
      <c r="H533" s="238"/>
    </row>
    <row r="534" spans="8:8">
      <c r="H534" s="238"/>
    </row>
    <row r="535" spans="8:8">
      <c r="H535" s="238"/>
    </row>
    <row r="536" spans="8:8">
      <c r="H536" s="238"/>
    </row>
    <row r="537" spans="8:8">
      <c r="H537" s="238"/>
    </row>
    <row r="538" spans="8:8">
      <c r="H538" s="238"/>
    </row>
    <row r="539" spans="8:8">
      <c r="H539" s="238"/>
    </row>
    <row r="540" spans="8:8">
      <c r="H540" s="238"/>
    </row>
    <row r="541" spans="8:8">
      <c r="H541" s="238"/>
    </row>
    <row r="542" spans="8:8">
      <c r="H542" s="238"/>
    </row>
    <row r="543" spans="8:8">
      <c r="H543" s="238"/>
    </row>
    <row r="544" spans="8:8">
      <c r="H544" s="238"/>
    </row>
    <row r="545" spans="8:8">
      <c r="H545" s="238"/>
    </row>
    <row r="546" spans="8:8">
      <c r="H546" s="238"/>
    </row>
    <row r="547" spans="8:8">
      <c r="H547" s="238"/>
    </row>
    <row r="548" spans="8:8">
      <c r="H548" s="238"/>
    </row>
    <row r="549" spans="8:8">
      <c r="H549" s="238"/>
    </row>
    <row r="550" spans="8:8">
      <c r="H550" s="238"/>
    </row>
    <row r="551" spans="8:8">
      <c r="H551" s="238"/>
    </row>
    <row r="552" spans="8:8">
      <c r="H552" s="238"/>
    </row>
    <row r="553" spans="8:8">
      <c r="H553" s="238"/>
    </row>
    <row r="554" spans="8:8">
      <c r="H554" s="238"/>
    </row>
    <row r="555" spans="8:8">
      <c r="H555" s="238"/>
    </row>
    <row r="556" spans="8:8">
      <c r="H556" s="238"/>
    </row>
    <row r="557" spans="8:8">
      <c r="H557" s="238"/>
    </row>
    <row r="558" spans="8:8">
      <c r="H558" s="238"/>
    </row>
    <row r="559" spans="8:8">
      <c r="H559" s="238"/>
    </row>
    <row r="560" spans="8:8">
      <c r="H560" s="238"/>
    </row>
    <row r="561" spans="8:8">
      <c r="H561" s="238"/>
    </row>
    <row r="562" spans="8:8">
      <c r="H562" s="238"/>
    </row>
    <row r="563" spans="8:8">
      <c r="H563" s="238"/>
    </row>
    <row r="564" spans="8:8">
      <c r="H564" s="238"/>
    </row>
    <row r="565" spans="8:8">
      <c r="H565" s="238"/>
    </row>
    <row r="566" spans="8:8">
      <c r="H566" s="238"/>
    </row>
    <row r="567" spans="8:8">
      <c r="H567" s="238"/>
    </row>
    <row r="568" spans="8:8">
      <c r="H568" s="238"/>
    </row>
    <row r="569" spans="8:8">
      <c r="H569" s="238"/>
    </row>
    <row r="570" spans="8:8">
      <c r="H570" s="238"/>
    </row>
    <row r="571" spans="8:8">
      <c r="H571" s="238"/>
    </row>
    <row r="572" spans="8:8">
      <c r="H572" s="238"/>
    </row>
    <row r="573" spans="8:8">
      <c r="H573" s="238"/>
    </row>
    <row r="574" spans="8:8">
      <c r="H574" s="238"/>
    </row>
    <row r="575" spans="8:8">
      <c r="H575" s="238"/>
    </row>
    <row r="576" spans="8:8">
      <c r="H576" s="238"/>
    </row>
    <row r="577" spans="8:8">
      <c r="H577" s="238"/>
    </row>
    <row r="578" spans="8:8">
      <c r="H578" s="238"/>
    </row>
    <row r="579" spans="8:8">
      <c r="H579" s="238"/>
    </row>
    <row r="580" spans="8:8">
      <c r="H580" s="238"/>
    </row>
    <row r="581" spans="8:8">
      <c r="H581" s="238"/>
    </row>
    <row r="582" spans="8:8">
      <c r="H582" s="238"/>
    </row>
    <row r="583" spans="8:8">
      <c r="H583" s="238"/>
    </row>
    <row r="584" spans="8:8">
      <c r="H584" s="238"/>
    </row>
    <row r="585" spans="8:8">
      <c r="H585" s="238"/>
    </row>
    <row r="586" spans="8:8">
      <c r="H586" s="238"/>
    </row>
    <row r="587" spans="8:8">
      <c r="H587" s="238"/>
    </row>
    <row r="588" spans="8:8">
      <c r="H588" s="238"/>
    </row>
    <row r="589" spans="8:8">
      <c r="H589" s="238"/>
    </row>
    <row r="590" spans="8:8">
      <c r="H590" s="238"/>
    </row>
    <row r="591" spans="8:8">
      <c r="H591" s="238"/>
    </row>
    <row r="592" spans="8:8">
      <c r="H592" s="238"/>
    </row>
    <row r="593" spans="8:8">
      <c r="H593" s="238"/>
    </row>
    <row r="594" spans="8:8">
      <c r="H594" s="238"/>
    </row>
    <row r="595" spans="8:8">
      <c r="H595" s="238"/>
    </row>
    <row r="596" spans="8:8">
      <c r="H596" s="238"/>
    </row>
    <row r="597" spans="8:8">
      <c r="H597" s="238"/>
    </row>
    <row r="598" spans="8:8">
      <c r="H598" s="238"/>
    </row>
    <row r="599" spans="8:8">
      <c r="H599" s="238"/>
    </row>
    <row r="600" spans="8:8">
      <c r="H600" s="238"/>
    </row>
    <row r="601" spans="8:8">
      <c r="H601" s="238"/>
    </row>
    <row r="602" spans="8:8">
      <c r="H602" s="238"/>
    </row>
    <row r="603" spans="8:8">
      <c r="H603" s="238"/>
    </row>
    <row r="604" spans="8:8">
      <c r="H604" s="238"/>
    </row>
    <row r="605" spans="8:8">
      <c r="H605" s="238"/>
    </row>
    <row r="606" spans="8:8">
      <c r="H606" s="238"/>
    </row>
    <row r="607" spans="8:8">
      <c r="H607" s="238"/>
    </row>
    <row r="608" spans="8:8">
      <c r="H608" s="238"/>
    </row>
    <row r="609" spans="8:8">
      <c r="H609" s="238"/>
    </row>
    <row r="610" spans="8:8">
      <c r="H610" s="238"/>
    </row>
    <row r="611" spans="8:8">
      <c r="H611" s="238"/>
    </row>
    <row r="612" spans="8:8">
      <c r="H612" s="238"/>
    </row>
    <row r="613" spans="8:8">
      <c r="H613" s="238"/>
    </row>
    <row r="614" spans="8:8">
      <c r="H614" s="238"/>
    </row>
    <row r="615" spans="8:8">
      <c r="H615" s="238"/>
    </row>
    <row r="616" spans="8:8">
      <c r="H616" s="238"/>
    </row>
    <row r="617" spans="8:8">
      <c r="H617" s="238"/>
    </row>
    <row r="618" spans="8:8">
      <c r="H618" s="238"/>
    </row>
    <row r="619" spans="8:8">
      <c r="H619" s="238"/>
    </row>
    <row r="620" spans="8:8">
      <c r="H620" s="238"/>
    </row>
    <row r="621" spans="8:8">
      <c r="H621" s="238"/>
    </row>
    <row r="622" spans="8:8">
      <c r="H622" s="238"/>
    </row>
    <row r="623" spans="8:8">
      <c r="H623" s="238"/>
    </row>
    <row r="624" spans="8:8">
      <c r="H624" s="238"/>
    </row>
    <row r="625" spans="8:8">
      <c r="H625" s="238"/>
    </row>
    <row r="626" spans="8:8">
      <c r="H626" s="238"/>
    </row>
    <row r="627" spans="8:8">
      <c r="H627" s="238"/>
    </row>
    <row r="628" spans="8:8">
      <c r="H628" s="238"/>
    </row>
    <row r="629" spans="8:8">
      <c r="H629" s="238"/>
    </row>
    <row r="630" spans="8:8">
      <c r="H630" s="238"/>
    </row>
    <row r="631" spans="8:8">
      <c r="H631" s="238"/>
    </row>
    <row r="632" spans="8:8">
      <c r="H632" s="238"/>
    </row>
    <row r="633" spans="8:8">
      <c r="H633" s="238"/>
    </row>
    <row r="634" spans="8:8">
      <c r="H634" s="238"/>
    </row>
    <row r="635" spans="8:8">
      <c r="H635" s="238"/>
    </row>
    <row r="636" spans="8:8">
      <c r="H636" s="238"/>
    </row>
    <row r="637" spans="8:8">
      <c r="H637" s="238"/>
    </row>
    <row r="638" spans="8:8">
      <c r="H638" s="238"/>
    </row>
    <row r="639" spans="8:8">
      <c r="H639" s="238"/>
    </row>
    <row r="640" spans="8:8">
      <c r="H640" s="238"/>
    </row>
    <row r="641" spans="8:8">
      <c r="H641" s="238"/>
    </row>
    <row r="642" spans="8:8">
      <c r="H642" s="238"/>
    </row>
    <row r="643" spans="8:8">
      <c r="H643" s="238"/>
    </row>
    <row r="644" spans="8:8">
      <c r="H644" s="238"/>
    </row>
    <row r="645" spans="8:8">
      <c r="H645" s="238"/>
    </row>
    <row r="646" spans="8:8">
      <c r="H646" s="238"/>
    </row>
    <row r="647" spans="8:8">
      <c r="H647" s="238"/>
    </row>
    <row r="648" spans="8:8">
      <c r="H648" s="238"/>
    </row>
    <row r="649" spans="8:8">
      <c r="H649" s="238"/>
    </row>
    <row r="650" spans="8:8">
      <c r="H650" s="238"/>
    </row>
    <row r="651" spans="8:8">
      <c r="H651" s="238"/>
    </row>
    <row r="652" spans="8:8">
      <c r="H652" s="238"/>
    </row>
    <row r="653" spans="8:8">
      <c r="H653" s="238"/>
    </row>
    <row r="654" spans="8:8">
      <c r="H654" s="238"/>
    </row>
    <row r="655" spans="8:8">
      <c r="H655" s="238"/>
    </row>
    <row r="656" spans="8:8">
      <c r="H656" s="238"/>
    </row>
    <row r="657" spans="8:8">
      <c r="H657" s="238"/>
    </row>
    <row r="658" spans="8:8">
      <c r="H658" s="238"/>
    </row>
    <row r="659" spans="8:8">
      <c r="H659" s="238"/>
    </row>
    <row r="660" spans="8:8">
      <c r="H660" s="238"/>
    </row>
    <row r="661" spans="8:8">
      <c r="H661" s="238"/>
    </row>
    <row r="662" spans="8:8">
      <c r="H662" s="238"/>
    </row>
    <row r="663" spans="8:8">
      <c r="H663" s="238"/>
    </row>
    <row r="664" spans="8:8">
      <c r="H664" s="238"/>
    </row>
    <row r="665" spans="8:8">
      <c r="H665" s="238"/>
    </row>
    <row r="666" spans="8:8">
      <c r="H666" s="238"/>
    </row>
    <row r="667" spans="8:8">
      <c r="H667" s="238"/>
    </row>
    <row r="668" spans="8:8">
      <c r="H668" s="238"/>
    </row>
    <row r="669" spans="8:8">
      <c r="H669" s="238"/>
    </row>
    <row r="670" spans="8:8">
      <c r="H670" s="238"/>
    </row>
    <row r="671" spans="8:8">
      <c r="H671" s="238"/>
    </row>
    <row r="672" spans="8:8">
      <c r="H672" s="238"/>
    </row>
    <row r="673" spans="8:8">
      <c r="H673" s="238"/>
    </row>
    <row r="674" spans="8:8">
      <c r="H674" s="238"/>
    </row>
    <row r="675" spans="8:8">
      <c r="H675" s="238"/>
    </row>
    <row r="676" spans="8:8">
      <c r="H676" s="238"/>
    </row>
    <row r="677" spans="8:8">
      <c r="H677" s="238"/>
    </row>
    <row r="678" spans="8:8">
      <c r="H678" s="238"/>
    </row>
    <row r="679" spans="8:8">
      <c r="H679" s="238"/>
    </row>
    <row r="680" spans="8:8">
      <c r="H680" s="238"/>
    </row>
    <row r="681" spans="8:8">
      <c r="H681" s="238"/>
    </row>
    <row r="682" spans="8:8">
      <c r="H682" s="238"/>
    </row>
    <row r="683" spans="8:8">
      <c r="H683" s="238"/>
    </row>
    <row r="684" spans="8:8">
      <c r="H684" s="238"/>
    </row>
    <row r="685" spans="8:8">
      <c r="H685" s="238"/>
    </row>
    <row r="686" spans="8:8">
      <c r="H686" s="238"/>
    </row>
    <row r="687" spans="8:8">
      <c r="H687" s="238"/>
    </row>
    <row r="688" spans="8:8">
      <c r="H688" s="238"/>
    </row>
    <row r="689" spans="8:8">
      <c r="H689" s="238"/>
    </row>
    <row r="690" spans="8:8">
      <c r="H690" s="238"/>
    </row>
    <row r="691" spans="8:8">
      <c r="H691" s="238"/>
    </row>
    <row r="692" spans="8:8">
      <c r="H692" s="238"/>
    </row>
    <row r="693" spans="8:8">
      <c r="H693" s="238"/>
    </row>
    <row r="694" spans="8:8">
      <c r="H694" s="238"/>
    </row>
    <row r="695" spans="8:8">
      <c r="H695" s="238"/>
    </row>
    <row r="696" spans="8:8">
      <c r="H696" s="238"/>
    </row>
    <row r="697" spans="8:8">
      <c r="H697" s="238"/>
    </row>
    <row r="698" spans="8:8">
      <c r="H698" s="238"/>
    </row>
    <row r="699" spans="8:8">
      <c r="H699" s="238"/>
    </row>
    <row r="700" spans="8:8">
      <c r="H700" s="238"/>
    </row>
    <row r="701" spans="8:8">
      <c r="H701" s="238"/>
    </row>
    <row r="702" spans="8:8">
      <c r="H702" s="238"/>
    </row>
    <row r="703" spans="8:8">
      <c r="H703" s="238"/>
    </row>
    <row r="704" spans="8:8">
      <c r="H704" s="238"/>
    </row>
    <row r="705" spans="8:8">
      <c r="H705" s="238"/>
    </row>
    <row r="706" spans="8:8">
      <c r="H706" s="238"/>
    </row>
    <row r="707" spans="8:8">
      <c r="H707" s="238"/>
    </row>
    <row r="708" spans="8:8">
      <c r="H708" s="238"/>
    </row>
    <row r="709" spans="8:8">
      <c r="H709" s="238"/>
    </row>
    <row r="710" spans="8:8">
      <c r="H710" s="238"/>
    </row>
    <row r="711" spans="8:8">
      <c r="H711" s="238"/>
    </row>
    <row r="712" spans="8:8">
      <c r="H712" s="238"/>
    </row>
    <row r="713" spans="8:8">
      <c r="H713" s="238"/>
    </row>
    <row r="714" spans="8:8">
      <c r="H714" s="238"/>
    </row>
    <row r="715" spans="8:8">
      <c r="H715" s="238"/>
    </row>
    <row r="716" spans="8:8">
      <c r="H716" s="238"/>
    </row>
    <row r="717" spans="8:8">
      <c r="H717" s="238"/>
    </row>
    <row r="718" spans="8:8">
      <c r="H718" s="238"/>
    </row>
    <row r="719" spans="8:8">
      <c r="H719" s="238"/>
    </row>
    <row r="720" spans="8:8">
      <c r="H720" s="238"/>
    </row>
    <row r="721" spans="8:8">
      <c r="H721" s="238"/>
    </row>
    <row r="722" spans="8:8">
      <c r="H722" s="238"/>
    </row>
    <row r="723" spans="8:8">
      <c r="H723" s="238"/>
    </row>
    <row r="724" spans="8:8">
      <c r="H724" s="238"/>
    </row>
    <row r="725" spans="8:8">
      <c r="H725" s="238"/>
    </row>
    <row r="726" spans="8:8">
      <c r="H726" s="238"/>
    </row>
    <row r="727" spans="8:8">
      <c r="H727" s="238"/>
    </row>
    <row r="728" spans="8:8">
      <c r="H728" s="238"/>
    </row>
    <row r="729" spans="8:8">
      <c r="H729" s="238"/>
    </row>
    <row r="730" spans="8:8">
      <c r="H730" s="238"/>
    </row>
    <row r="731" spans="8:8">
      <c r="H731" s="238"/>
    </row>
    <row r="732" spans="8:8">
      <c r="H732" s="238"/>
    </row>
    <row r="733" spans="8:8">
      <c r="H733" s="238"/>
    </row>
    <row r="734" spans="8:8">
      <c r="H734" s="238"/>
    </row>
    <row r="735" spans="8:8">
      <c r="H735" s="238"/>
    </row>
    <row r="736" spans="8:8">
      <c r="H736" s="238"/>
    </row>
    <row r="737" spans="8:8">
      <c r="H737" s="238"/>
    </row>
    <row r="738" spans="8:8">
      <c r="H738" s="238"/>
    </row>
    <row r="739" spans="8:8">
      <c r="H739" s="238"/>
    </row>
    <row r="740" spans="8:8">
      <c r="H740" s="238"/>
    </row>
    <row r="741" spans="8:8">
      <c r="H741" s="238"/>
    </row>
    <row r="742" spans="8:8">
      <c r="H742" s="238"/>
    </row>
    <row r="743" spans="8:8">
      <c r="H743" s="238"/>
    </row>
    <row r="744" spans="8:8">
      <c r="H744" s="238"/>
    </row>
    <row r="745" spans="8:8">
      <c r="H745" s="238"/>
    </row>
    <row r="746" spans="8:8">
      <c r="H746" s="238"/>
    </row>
    <row r="747" spans="8:8">
      <c r="H747" s="238"/>
    </row>
    <row r="748" spans="8:8">
      <c r="H748" s="238"/>
    </row>
    <row r="749" spans="8:8">
      <c r="H749" s="238"/>
    </row>
    <row r="750" spans="8:8">
      <c r="H750" s="238"/>
    </row>
    <row r="751" spans="8:8">
      <c r="H751" s="238"/>
    </row>
    <row r="752" spans="8:8">
      <c r="H752" s="238"/>
    </row>
    <row r="753" spans="8:8">
      <c r="H753" s="238"/>
    </row>
    <row r="754" spans="8:8">
      <c r="H754" s="238"/>
    </row>
    <row r="755" spans="8:8">
      <c r="H755" s="238"/>
    </row>
    <row r="756" spans="8:8">
      <c r="H756" s="238"/>
    </row>
    <row r="757" spans="8:8">
      <c r="H757" s="238"/>
    </row>
    <row r="758" spans="8:8">
      <c r="H758" s="238"/>
    </row>
    <row r="759" spans="8:8">
      <c r="H759" s="238"/>
    </row>
    <row r="760" spans="8:8">
      <c r="H760" s="238"/>
    </row>
    <row r="761" spans="8:8">
      <c r="H761" s="238"/>
    </row>
    <row r="762" spans="8:8">
      <c r="H762" s="238"/>
    </row>
    <row r="763" spans="8:8">
      <c r="H763" s="238"/>
    </row>
    <row r="764" spans="8:8">
      <c r="H764" s="238"/>
    </row>
    <row r="765" spans="8:8">
      <c r="H765" s="238"/>
    </row>
    <row r="766" spans="8:8">
      <c r="H766" s="238"/>
    </row>
    <row r="767" spans="8:8">
      <c r="H767" s="238"/>
    </row>
    <row r="768" spans="8:8">
      <c r="H768" s="238"/>
    </row>
    <row r="769" spans="8:8">
      <c r="H769" s="238"/>
    </row>
    <row r="770" spans="8:8">
      <c r="H770" s="238"/>
    </row>
    <row r="771" spans="8:8">
      <c r="H771" s="238"/>
    </row>
    <row r="772" spans="8:8">
      <c r="H772" s="238"/>
    </row>
    <row r="773" spans="8:8">
      <c r="H773" s="238"/>
    </row>
    <row r="774" spans="8:8">
      <c r="H774" s="238"/>
    </row>
    <row r="775" spans="8:8">
      <c r="H775" s="238"/>
    </row>
    <row r="776" spans="8:8">
      <c r="H776" s="238"/>
    </row>
    <row r="777" spans="8:8">
      <c r="H777" s="238"/>
    </row>
    <row r="778" spans="8:8">
      <c r="H778" s="238"/>
    </row>
    <row r="779" spans="8:8">
      <c r="H779" s="238"/>
    </row>
    <row r="780" spans="8:8">
      <c r="H780" s="238"/>
    </row>
    <row r="781" spans="8:8">
      <c r="H781" s="238"/>
    </row>
    <row r="782" spans="8:8">
      <c r="H782" s="238"/>
    </row>
    <row r="783" spans="8:8">
      <c r="H783" s="238"/>
    </row>
    <row r="784" spans="8:8">
      <c r="H784" s="238"/>
    </row>
    <row r="785" spans="8:8">
      <c r="H785" s="238"/>
    </row>
    <row r="786" spans="8:8">
      <c r="H786" s="238"/>
    </row>
    <row r="787" spans="8:8">
      <c r="H787" s="238"/>
    </row>
    <row r="788" spans="8:8">
      <c r="H788" s="238"/>
    </row>
    <row r="789" spans="8:8">
      <c r="H789" s="238"/>
    </row>
    <row r="790" spans="8:8">
      <c r="H790" s="238"/>
    </row>
    <row r="791" spans="8:8">
      <c r="H791" s="238"/>
    </row>
    <row r="792" spans="8:8">
      <c r="H792" s="238"/>
    </row>
    <row r="793" spans="8:8">
      <c r="H793" s="238"/>
    </row>
    <row r="794" spans="8:8">
      <c r="H794" s="238"/>
    </row>
    <row r="795" spans="8:8">
      <c r="H795" s="238"/>
    </row>
    <row r="796" spans="8:8">
      <c r="H796" s="238"/>
    </row>
    <row r="797" spans="8:8">
      <c r="H797" s="238"/>
    </row>
    <row r="798" spans="8:8">
      <c r="H798" s="238"/>
    </row>
    <row r="799" spans="8:8">
      <c r="H799" s="238"/>
    </row>
    <row r="800" spans="8:8">
      <c r="H800" s="238"/>
    </row>
    <row r="801" spans="8:8">
      <c r="H801" s="238"/>
    </row>
    <row r="802" spans="8:8">
      <c r="H802" s="238"/>
    </row>
    <row r="803" spans="8:8">
      <c r="H803" s="238"/>
    </row>
    <row r="804" spans="8:8">
      <c r="H804" s="238"/>
    </row>
    <row r="805" spans="8:8">
      <c r="H805" s="238"/>
    </row>
    <row r="806" spans="8:8">
      <c r="H806" s="238"/>
    </row>
    <row r="807" spans="8:8">
      <c r="H807" s="238"/>
    </row>
    <row r="808" spans="8:8">
      <c r="H808" s="238"/>
    </row>
    <row r="809" spans="8:8">
      <c r="H809" s="238"/>
    </row>
    <row r="810" spans="8:8">
      <c r="H810" s="238"/>
    </row>
    <row r="811" spans="8:8">
      <c r="H811" s="238"/>
    </row>
    <row r="812" spans="8:8">
      <c r="H812" s="238"/>
    </row>
    <row r="813" spans="8:8">
      <c r="H813" s="238"/>
    </row>
    <row r="814" spans="8:8">
      <c r="H814" s="238"/>
    </row>
    <row r="815" spans="8:8">
      <c r="H815" s="238"/>
    </row>
    <row r="816" spans="8:8">
      <c r="H816" s="238"/>
    </row>
    <row r="817" spans="8:8">
      <c r="H817" s="238"/>
    </row>
    <row r="818" spans="8:8">
      <c r="H818" s="238"/>
    </row>
    <row r="819" spans="8:8">
      <c r="H819" s="238"/>
    </row>
    <row r="820" spans="8:8">
      <c r="H820" s="238"/>
    </row>
    <row r="821" spans="8:8">
      <c r="H821" s="238"/>
    </row>
    <row r="822" spans="8:8">
      <c r="H822" s="238"/>
    </row>
    <row r="823" spans="8:8">
      <c r="H823" s="238"/>
    </row>
    <row r="824" spans="8:8">
      <c r="H824" s="238"/>
    </row>
    <row r="825" spans="8:8">
      <c r="H825" s="238"/>
    </row>
    <row r="826" spans="8:8">
      <c r="H826" s="238"/>
    </row>
    <row r="827" spans="8:8">
      <c r="H827" s="238"/>
    </row>
    <row r="828" spans="8:8">
      <c r="H828" s="238"/>
    </row>
    <row r="829" spans="8:8">
      <c r="H829" s="238"/>
    </row>
    <row r="830" spans="8:8">
      <c r="H830" s="238"/>
    </row>
    <row r="831" spans="8:8">
      <c r="H831" s="238"/>
    </row>
    <row r="832" spans="8:8">
      <c r="H832" s="238"/>
    </row>
    <row r="833" spans="8:8">
      <c r="H833" s="238"/>
    </row>
    <row r="834" spans="8:8">
      <c r="H834" s="238"/>
    </row>
    <row r="835" spans="8:8">
      <c r="H835" s="238"/>
    </row>
    <row r="836" spans="8:8">
      <c r="H836" s="238"/>
    </row>
    <row r="837" spans="8:8">
      <c r="H837" s="238"/>
    </row>
    <row r="838" spans="8:8">
      <c r="H838" s="238"/>
    </row>
    <row r="839" spans="8:8">
      <c r="H839" s="238"/>
    </row>
    <row r="840" spans="8:8">
      <c r="H840" s="238"/>
    </row>
    <row r="841" spans="8:8">
      <c r="H841" s="238"/>
    </row>
    <row r="842" spans="8:8">
      <c r="H842" s="238"/>
    </row>
    <row r="843" spans="8:8">
      <c r="H843" s="238"/>
    </row>
    <row r="844" spans="8:8">
      <c r="H844" s="238"/>
    </row>
    <row r="845" spans="8:8">
      <c r="H845" s="238"/>
    </row>
    <row r="846" spans="8:8">
      <c r="H846" s="238"/>
    </row>
    <row r="847" spans="8:8">
      <c r="H847" s="238"/>
    </row>
    <row r="848" spans="8:8">
      <c r="H848" s="238"/>
    </row>
    <row r="849" spans="8:8">
      <c r="H849" s="238"/>
    </row>
    <row r="850" spans="8:8">
      <c r="H850" s="238"/>
    </row>
    <row r="851" spans="8:8">
      <c r="H851" s="238"/>
    </row>
    <row r="852" spans="8:8">
      <c r="H852" s="238"/>
    </row>
    <row r="853" spans="8:8">
      <c r="H853" s="238"/>
    </row>
    <row r="854" spans="8:8">
      <c r="H854" s="238"/>
    </row>
    <row r="855" spans="8:8">
      <c r="H855" s="238"/>
    </row>
    <row r="856" spans="8:8">
      <c r="H856" s="238"/>
    </row>
    <row r="857" spans="8:8">
      <c r="H857" s="238"/>
    </row>
    <row r="858" spans="8:8">
      <c r="H858" s="238"/>
    </row>
    <row r="859" spans="8:8">
      <c r="H859" s="238"/>
    </row>
    <row r="860" spans="8:8">
      <c r="H860" s="238"/>
    </row>
    <row r="861" spans="8:8">
      <c r="H861" s="238"/>
    </row>
    <row r="862" spans="8:8">
      <c r="H862" s="238"/>
    </row>
    <row r="863" spans="8:8">
      <c r="H863" s="238"/>
    </row>
    <row r="864" spans="8:8">
      <c r="H864" s="238"/>
    </row>
    <row r="865" spans="8:8">
      <c r="H865" s="238"/>
    </row>
    <row r="866" spans="8:8">
      <c r="H866" s="238"/>
    </row>
    <row r="867" spans="8:8">
      <c r="H867" s="238"/>
    </row>
    <row r="868" spans="8:8">
      <c r="H868" s="238"/>
    </row>
    <row r="869" spans="8:8">
      <c r="H869" s="238"/>
    </row>
    <row r="870" spans="8:8">
      <c r="H870" s="238"/>
    </row>
    <row r="871" spans="8:8">
      <c r="H871" s="238"/>
    </row>
    <row r="872" spans="8:8">
      <c r="H872" s="238"/>
    </row>
    <row r="873" spans="8:8">
      <c r="H873" s="238"/>
    </row>
    <row r="874" spans="8:8">
      <c r="H874" s="238"/>
    </row>
    <row r="875" spans="8:8">
      <c r="H875" s="238"/>
    </row>
    <row r="876" spans="8:8">
      <c r="H876" s="238"/>
    </row>
    <row r="877" spans="8:8">
      <c r="H877" s="238"/>
    </row>
    <row r="878" spans="8:8">
      <c r="H878" s="238"/>
    </row>
    <row r="879" spans="8:8">
      <c r="H879" s="238"/>
    </row>
    <row r="880" spans="8:8">
      <c r="H880" s="238"/>
    </row>
    <row r="881" spans="8:8">
      <c r="H881" s="238"/>
    </row>
    <row r="882" spans="8:8">
      <c r="H882" s="238"/>
    </row>
    <row r="883" spans="8:8">
      <c r="H883" s="238"/>
    </row>
    <row r="884" spans="8:8">
      <c r="H884" s="238"/>
    </row>
    <row r="885" spans="8:8">
      <c r="H885" s="238"/>
    </row>
    <row r="886" spans="8:8">
      <c r="H886" s="238"/>
    </row>
    <row r="887" spans="8:8">
      <c r="H887" s="238"/>
    </row>
    <row r="888" spans="8:8">
      <c r="H888" s="238"/>
    </row>
    <row r="889" spans="8:8">
      <c r="H889" s="238"/>
    </row>
    <row r="890" spans="8:8">
      <c r="H890" s="238"/>
    </row>
    <row r="891" spans="8:8">
      <c r="H891" s="238"/>
    </row>
    <row r="892" spans="8:8">
      <c r="H892" s="238"/>
    </row>
    <row r="893" spans="8:8">
      <c r="H893" s="238"/>
    </row>
    <row r="894" spans="8:8">
      <c r="H894" s="238"/>
    </row>
    <row r="895" spans="8:8">
      <c r="H895" s="238"/>
    </row>
    <row r="896" spans="8:8">
      <c r="H896" s="238"/>
    </row>
    <row r="897" spans="8:8">
      <c r="H897" s="238"/>
    </row>
    <row r="898" spans="8:8">
      <c r="H898" s="238"/>
    </row>
    <row r="899" spans="8:8">
      <c r="H899" s="238"/>
    </row>
    <row r="900" spans="8:8">
      <c r="H900" s="238"/>
    </row>
    <row r="901" spans="8:8">
      <c r="H901" s="238"/>
    </row>
    <row r="902" spans="8:8">
      <c r="H902" s="238"/>
    </row>
    <row r="903" spans="8:8">
      <c r="H903" s="238"/>
    </row>
    <row r="904" spans="8:8">
      <c r="H904" s="238"/>
    </row>
    <row r="905" spans="8:8">
      <c r="H905" s="238"/>
    </row>
    <row r="906" spans="8:8">
      <c r="H906" s="238"/>
    </row>
    <row r="907" spans="8:8">
      <c r="H907" s="238"/>
    </row>
    <row r="908" spans="8:8">
      <c r="H908" s="238"/>
    </row>
    <row r="909" spans="8:8">
      <c r="H909" s="238"/>
    </row>
    <row r="910" spans="8:8">
      <c r="H910" s="238"/>
    </row>
    <row r="911" spans="8:8">
      <c r="H911" s="238"/>
    </row>
    <row r="912" spans="8:8">
      <c r="H912" s="238"/>
    </row>
    <row r="913" spans="8:8">
      <c r="H913" s="238"/>
    </row>
    <row r="914" spans="8:8">
      <c r="H914" s="238"/>
    </row>
    <row r="915" spans="8:8">
      <c r="H915" s="238"/>
    </row>
    <row r="916" spans="8:8">
      <c r="H916" s="238"/>
    </row>
    <row r="917" spans="8:8">
      <c r="H917" s="238"/>
    </row>
    <row r="918" spans="8:8">
      <c r="H918" s="238"/>
    </row>
    <row r="919" spans="8:8">
      <c r="H919" s="238"/>
    </row>
    <row r="920" spans="8:8">
      <c r="H920" s="238"/>
    </row>
    <row r="921" spans="8:8">
      <c r="H921" s="238"/>
    </row>
    <row r="922" spans="8:8">
      <c r="H922" s="238"/>
    </row>
    <row r="923" spans="8:8">
      <c r="H923" s="238"/>
    </row>
    <row r="924" spans="8:8">
      <c r="H924" s="238"/>
    </row>
    <row r="925" spans="8:8">
      <c r="H925" s="238"/>
    </row>
    <row r="926" spans="8:8">
      <c r="H926" s="238"/>
    </row>
    <row r="927" spans="8:8">
      <c r="H927" s="238"/>
    </row>
    <row r="928" spans="8:8">
      <c r="H928" s="238"/>
    </row>
    <row r="929" spans="8:8">
      <c r="H929" s="238"/>
    </row>
    <row r="930" spans="8:8">
      <c r="H930" s="238"/>
    </row>
    <row r="931" spans="8:8">
      <c r="H931" s="238"/>
    </row>
    <row r="932" spans="8:8">
      <c r="H932" s="238"/>
    </row>
    <row r="933" spans="8:8">
      <c r="H933" s="238"/>
    </row>
    <row r="934" spans="8:8">
      <c r="H934" s="238"/>
    </row>
    <row r="935" spans="8:8">
      <c r="H935" s="238"/>
    </row>
    <row r="936" spans="8:8">
      <c r="H936" s="238"/>
    </row>
    <row r="937" spans="8:8">
      <c r="H937" s="238"/>
    </row>
    <row r="938" spans="8:8">
      <c r="H938" s="238"/>
    </row>
    <row r="939" spans="8:8">
      <c r="H939" s="238"/>
    </row>
    <row r="940" spans="8:8">
      <c r="H940" s="238"/>
    </row>
    <row r="941" spans="8:8">
      <c r="H941" s="238"/>
    </row>
    <row r="942" spans="8:8">
      <c r="H942" s="238"/>
    </row>
    <row r="943" spans="8:8">
      <c r="H943" s="238"/>
    </row>
    <row r="944" spans="8:8">
      <c r="H944" s="238"/>
    </row>
    <row r="945" spans="8:8">
      <c r="H945" s="238"/>
    </row>
    <row r="946" spans="8:8">
      <c r="H946" s="238"/>
    </row>
    <row r="947" spans="8:8">
      <c r="H947" s="238"/>
    </row>
    <row r="948" spans="8:8">
      <c r="H948" s="238"/>
    </row>
    <row r="949" spans="8:8">
      <c r="H949" s="238"/>
    </row>
    <row r="950" spans="8:8">
      <c r="H950" s="238"/>
    </row>
    <row r="951" spans="8:8">
      <c r="H951" s="238"/>
    </row>
    <row r="952" spans="8:8">
      <c r="H952" s="238"/>
    </row>
    <row r="953" spans="8:8">
      <c r="H953" s="238"/>
    </row>
    <row r="954" spans="8:8">
      <c r="H954" s="238"/>
    </row>
    <row r="955" spans="8:8">
      <c r="H955" s="238"/>
    </row>
    <row r="956" spans="8:8">
      <c r="H956" s="238"/>
    </row>
    <row r="957" spans="8:8">
      <c r="H957" s="238"/>
    </row>
    <row r="958" spans="8:8">
      <c r="H958" s="238"/>
    </row>
    <row r="959" spans="8:8">
      <c r="H959" s="238"/>
    </row>
    <row r="960" spans="8:8">
      <c r="H960" s="238"/>
    </row>
    <row r="961" spans="8:8">
      <c r="H961" s="238"/>
    </row>
    <row r="962" spans="8:8">
      <c r="H962" s="238"/>
    </row>
    <row r="963" spans="8:8">
      <c r="H963" s="238"/>
    </row>
    <row r="964" spans="8:8">
      <c r="H964" s="238"/>
    </row>
    <row r="965" spans="8:8">
      <c r="H965" s="238"/>
    </row>
    <row r="966" spans="8:8">
      <c r="H966" s="238"/>
    </row>
    <row r="967" spans="8:8">
      <c r="H967" s="238"/>
    </row>
    <row r="968" spans="8:8">
      <c r="H968" s="238"/>
    </row>
    <row r="969" spans="8:8">
      <c r="H969" s="238"/>
    </row>
    <row r="970" spans="8:8">
      <c r="H970" s="238"/>
    </row>
    <row r="971" spans="8:8">
      <c r="H971" s="238"/>
    </row>
    <row r="972" spans="8:8">
      <c r="H972" s="238"/>
    </row>
    <row r="973" spans="8:8">
      <c r="H973" s="238"/>
    </row>
    <row r="974" spans="8:8">
      <c r="H974" s="238"/>
    </row>
    <row r="975" spans="8:8">
      <c r="H975" s="238"/>
    </row>
    <row r="976" spans="8:8">
      <c r="H976" s="238"/>
    </row>
    <row r="977" spans="8:8">
      <c r="H977" s="238"/>
    </row>
    <row r="978" spans="8:8">
      <c r="H978" s="238"/>
    </row>
    <row r="979" spans="8:8">
      <c r="H979" s="238"/>
    </row>
    <row r="980" spans="8:8">
      <c r="H980" s="238"/>
    </row>
    <row r="981" spans="8:8">
      <c r="H981" s="238"/>
    </row>
    <row r="982" spans="8:8">
      <c r="H982" s="238"/>
    </row>
    <row r="983" spans="8:8">
      <c r="H983" s="238"/>
    </row>
    <row r="984" spans="8:8">
      <c r="H984" s="238"/>
    </row>
    <row r="985" spans="8:8">
      <c r="H985" s="238"/>
    </row>
    <row r="986" spans="8:8">
      <c r="H986" s="238"/>
    </row>
    <row r="987" spans="8:8">
      <c r="H987" s="238"/>
    </row>
    <row r="988" spans="8:8">
      <c r="H988" s="238"/>
    </row>
    <row r="989" spans="8:8">
      <c r="H989" s="238"/>
    </row>
    <row r="990" spans="8:8">
      <c r="H990" s="238"/>
    </row>
    <row r="991" spans="8:8">
      <c r="H991" s="238"/>
    </row>
    <row r="992" spans="8:8">
      <c r="H992" s="238"/>
    </row>
    <row r="993" spans="8:8">
      <c r="H993" s="238"/>
    </row>
    <row r="994" spans="8:8">
      <c r="H994" s="238"/>
    </row>
    <row r="995" spans="8:8">
      <c r="H995" s="238"/>
    </row>
    <row r="996" spans="8:8">
      <c r="H996" s="238"/>
    </row>
    <row r="997" spans="8:8">
      <c r="H997" s="238"/>
    </row>
    <row r="998" spans="8:8">
      <c r="H998" s="238"/>
    </row>
    <row r="999" spans="8:8">
      <c r="H999" s="238"/>
    </row>
    <row r="1000" spans="8:8">
      <c r="H1000" s="238"/>
    </row>
    <row r="1001" spans="8:8">
      <c r="H1001" s="238"/>
    </row>
    <row r="1002" spans="8:8">
      <c r="H1002" s="238"/>
    </row>
    <row r="1003" spans="8:8">
      <c r="H1003" s="238"/>
    </row>
    <row r="1004" spans="8:8">
      <c r="H1004" s="238"/>
    </row>
    <row r="1005" spans="8:8">
      <c r="H1005" s="238"/>
    </row>
    <row r="1006" spans="8:8">
      <c r="H1006" s="238"/>
    </row>
    <row r="1007" spans="8:8">
      <c r="H1007" s="238"/>
    </row>
    <row r="1008" spans="8:8">
      <c r="H1008" s="238"/>
    </row>
    <row r="1009" spans="8:8">
      <c r="H1009" s="238"/>
    </row>
    <row r="1010" spans="8:8">
      <c r="H1010" s="238"/>
    </row>
    <row r="1011" spans="8:8">
      <c r="H1011" s="238"/>
    </row>
    <row r="1012" spans="8:8">
      <c r="H1012" s="238"/>
    </row>
    <row r="1013" spans="8:8">
      <c r="H1013" s="238"/>
    </row>
    <row r="1014" spans="8:8">
      <c r="H1014" s="238"/>
    </row>
    <row r="1015" spans="8:8">
      <c r="H1015" s="238"/>
    </row>
    <row r="1016" spans="8:8">
      <c r="H1016" s="238"/>
    </row>
    <row r="1017" spans="8:8">
      <c r="H1017" s="238"/>
    </row>
    <row r="1018" spans="8:8">
      <c r="H1018" s="238"/>
    </row>
    <row r="1019" spans="8:8">
      <c r="H1019" s="238"/>
    </row>
    <row r="1020" spans="8:8">
      <c r="H1020" s="238"/>
    </row>
    <row r="1021" spans="8:8">
      <c r="H1021" s="238"/>
    </row>
    <row r="1022" spans="8:8">
      <c r="H1022" s="238"/>
    </row>
    <row r="1023" spans="8:8">
      <c r="H1023" s="238"/>
    </row>
    <row r="1024" spans="8:8">
      <c r="H1024" s="238"/>
    </row>
    <row r="1025" spans="8:8">
      <c r="H1025" s="238"/>
    </row>
    <row r="1026" spans="8:8">
      <c r="H1026" s="238"/>
    </row>
    <row r="1027" spans="8:8">
      <c r="H1027" s="238"/>
    </row>
    <row r="1028" spans="8:8">
      <c r="H1028" s="238"/>
    </row>
    <row r="1029" spans="8:8">
      <c r="H1029" s="238"/>
    </row>
    <row r="1030" spans="8:8">
      <c r="H1030" s="238"/>
    </row>
    <row r="1031" spans="8:8">
      <c r="H1031" s="238"/>
    </row>
    <row r="1032" spans="8:8">
      <c r="H1032" s="238"/>
    </row>
    <row r="1033" spans="8:8">
      <c r="H1033" s="238"/>
    </row>
    <row r="1034" spans="8:8">
      <c r="H1034" s="238"/>
    </row>
    <row r="1035" spans="8:8">
      <c r="H1035" s="238"/>
    </row>
    <row r="1036" spans="8:8">
      <c r="H1036" s="238"/>
    </row>
    <row r="1037" spans="8:8">
      <c r="H1037" s="238"/>
    </row>
    <row r="1038" spans="8:8">
      <c r="H1038" s="238"/>
    </row>
    <row r="1039" spans="8:8">
      <c r="H1039" s="238"/>
    </row>
    <row r="1040" spans="8:8">
      <c r="H1040" s="238"/>
    </row>
    <row r="1041" spans="8:8">
      <c r="H1041" s="238"/>
    </row>
    <row r="1042" spans="8:8">
      <c r="H1042" s="238"/>
    </row>
    <row r="1043" spans="8:8">
      <c r="H1043" s="238"/>
    </row>
    <row r="1044" spans="8:8">
      <c r="H1044" s="238"/>
    </row>
    <row r="1045" spans="8:8">
      <c r="H1045" s="238"/>
    </row>
    <row r="1046" spans="8:8">
      <c r="H1046" s="238"/>
    </row>
    <row r="1047" spans="8:8">
      <c r="H1047" s="238"/>
    </row>
    <row r="1048" spans="8:8">
      <c r="H1048" s="238"/>
    </row>
    <row r="1049" spans="8:8">
      <c r="H1049" s="238"/>
    </row>
    <row r="1050" spans="8:8">
      <c r="H1050" s="238"/>
    </row>
    <row r="1051" spans="8:8">
      <c r="H1051" s="238"/>
    </row>
    <row r="1052" spans="8:8">
      <c r="H1052" s="238"/>
    </row>
    <row r="1053" spans="8:8">
      <c r="H1053" s="238"/>
    </row>
    <row r="1054" spans="8:8">
      <c r="H1054" s="238"/>
    </row>
    <row r="1055" spans="8:8">
      <c r="H1055" s="238"/>
    </row>
    <row r="1056" spans="8:8">
      <c r="H1056" s="238"/>
    </row>
    <row r="1057" spans="8:8">
      <c r="H1057" s="238"/>
    </row>
    <row r="1058" spans="8:8">
      <c r="H1058" s="238"/>
    </row>
    <row r="1059" spans="8:8">
      <c r="H1059" s="238"/>
    </row>
    <row r="1060" spans="8:8">
      <c r="H1060" s="238"/>
    </row>
    <row r="1061" spans="8:8">
      <c r="H1061" s="238"/>
    </row>
    <row r="1062" spans="8:8">
      <c r="H1062" s="238"/>
    </row>
    <row r="1063" spans="8:8">
      <c r="H1063" s="238"/>
    </row>
    <row r="1064" spans="8:8">
      <c r="H1064" s="238"/>
    </row>
    <row r="1065" spans="8:8">
      <c r="H1065" s="238"/>
    </row>
    <row r="1066" spans="8:8">
      <c r="H1066" s="238"/>
    </row>
    <row r="1067" spans="8:8">
      <c r="H1067" s="238"/>
    </row>
    <row r="1068" spans="8:8">
      <c r="H1068" s="238"/>
    </row>
    <row r="1069" spans="8:8">
      <c r="H1069" s="238"/>
    </row>
    <row r="1070" spans="8:8">
      <c r="H1070" s="238"/>
    </row>
    <row r="1071" spans="8:8">
      <c r="H1071" s="238"/>
    </row>
    <row r="1072" spans="8:8">
      <c r="H1072" s="238"/>
    </row>
    <row r="1073" spans="8:8">
      <c r="H1073" s="238"/>
    </row>
    <row r="1074" spans="8:8">
      <c r="H1074" s="238"/>
    </row>
    <row r="1075" spans="8:8">
      <c r="H1075" s="238"/>
    </row>
    <row r="1076" spans="8:8">
      <c r="H1076" s="238"/>
    </row>
    <row r="1077" spans="8:8">
      <c r="H1077" s="238"/>
    </row>
    <row r="1078" spans="8:8">
      <c r="H1078" s="238"/>
    </row>
    <row r="1079" spans="8:8">
      <c r="H1079" s="238"/>
    </row>
    <row r="1080" spans="8:8">
      <c r="H1080" s="238"/>
    </row>
    <row r="1081" spans="8:8">
      <c r="H1081" s="238"/>
    </row>
    <row r="1082" spans="8:8">
      <c r="H1082" s="238"/>
    </row>
    <row r="1083" spans="8:8">
      <c r="H1083" s="238"/>
    </row>
    <row r="1084" spans="8:8">
      <c r="H1084" s="238"/>
    </row>
    <row r="1085" spans="8:8">
      <c r="H1085" s="238"/>
    </row>
    <row r="1086" spans="8:8">
      <c r="H1086" s="238"/>
    </row>
    <row r="1087" spans="8:8">
      <c r="H1087" s="238"/>
    </row>
    <row r="1088" spans="8:8">
      <c r="H1088" s="238"/>
    </row>
    <row r="1089" spans="8:8">
      <c r="H1089" s="238"/>
    </row>
    <row r="1090" spans="8:8">
      <c r="H1090" s="238"/>
    </row>
    <row r="1091" spans="8:8">
      <c r="H1091" s="238"/>
    </row>
    <row r="1092" spans="8:8">
      <c r="H1092" s="238"/>
    </row>
    <row r="1093" spans="8:8">
      <c r="H1093" s="238"/>
    </row>
    <row r="1094" spans="8:8">
      <c r="H1094" s="238"/>
    </row>
    <row r="1095" spans="8:8">
      <c r="H1095" s="238"/>
    </row>
    <row r="1096" spans="8:8">
      <c r="H1096" s="238"/>
    </row>
    <row r="1097" spans="8:8">
      <c r="H1097" s="238"/>
    </row>
    <row r="1098" spans="8:8">
      <c r="H1098" s="238"/>
    </row>
    <row r="1099" spans="8:8">
      <c r="H1099" s="238"/>
    </row>
    <row r="1100" spans="8:8">
      <c r="H1100" s="238"/>
    </row>
    <row r="1101" spans="8:8">
      <c r="H1101" s="238"/>
    </row>
    <row r="1102" spans="8:8">
      <c r="H1102" s="238"/>
    </row>
    <row r="1103" spans="8:8">
      <c r="H1103" s="238"/>
    </row>
    <row r="1104" spans="8:8">
      <c r="H1104" s="238"/>
    </row>
    <row r="1105" spans="8:8">
      <c r="H1105" s="238"/>
    </row>
    <row r="1106" spans="8:8">
      <c r="H1106" s="238"/>
    </row>
    <row r="1107" spans="8:8">
      <c r="H1107" s="238"/>
    </row>
    <row r="1108" spans="8:8">
      <c r="H1108" s="238"/>
    </row>
    <row r="1109" spans="8:8">
      <c r="H1109" s="238"/>
    </row>
    <row r="1110" spans="8:8">
      <c r="H1110" s="238"/>
    </row>
    <row r="1111" spans="8:8">
      <c r="H1111" s="238"/>
    </row>
    <row r="1112" spans="8:8">
      <c r="H1112" s="238"/>
    </row>
    <row r="1113" spans="8:8">
      <c r="H1113" s="238"/>
    </row>
    <row r="1114" spans="8:8">
      <c r="H1114" s="238"/>
    </row>
    <row r="1115" spans="8:8">
      <c r="H1115" s="238"/>
    </row>
    <row r="1116" spans="8:8">
      <c r="H1116" s="238"/>
    </row>
    <row r="1117" spans="8:8">
      <c r="H1117" s="238"/>
    </row>
    <row r="1118" spans="8:8">
      <c r="H1118" s="238"/>
    </row>
    <row r="1119" spans="8:8">
      <c r="H1119" s="238"/>
    </row>
    <row r="1120" spans="8:8">
      <c r="H1120" s="238"/>
    </row>
    <row r="1121" spans="8:8">
      <c r="H1121" s="238"/>
    </row>
    <row r="1122" spans="8:8">
      <c r="H1122" s="238"/>
    </row>
    <row r="1123" spans="8:8">
      <c r="H1123" s="238"/>
    </row>
    <row r="1124" spans="8:8">
      <c r="H1124" s="238"/>
    </row>
    <row r="1125" spans="8:8">
      <c r="H1125" s="238"/>
    </row>
    <row r="1126" spans="8:8">
      <c r="H1126" s="238"/>
    </row>
    <row r="1127" spans="8:8">
      <c r="H1127" s="238"/>
    </row>
    <row r="1128" spans="8:8">
      <c r="H1128" s="238"/>
    </row>
    <row r="1129" spans="8:8">
      <c r="H1129" s="238"/>
    </row>
    <row r="1130" spans="8:8">
      <c r="H1130" s="238"/>
    </row>
    <row r="1131" spans="8:8">
      <c r="H1131" s="238"/>
    </row>
    <row r="1132" spans="8:8">
      <c r="H1132" s="238"/>
    </row>
    <row r="1133" spans="8:8">
      <c r="H1133" s="238"/>
    </row>
    <row r="1134" spans="8:8">
      <c r="H1134" s="238"/>
    </row>
    <row r="1135" spans="8:8">
      <c r="H1135" s="238"/>
    </row>
    <row r="1136" spans="8:8">
      <c r="H1136" s="238"/>
    </row>
    <row r="1137" spans="8:8">
      <c r="H1137" s="238"/>
    </row>
    <row r="1138" spans="8:8">
      <c r="H1138" s="238"/>
    </row>
    <row r="1139" spans="8:8">
      <c r="H1139" s="238"/>
    </row>
    <row r="1140" spans="8:8">
      <c r="H1140" s="238"/>
    </row>
    <row r="1141" spans="8:8">
      <c r="H1141" s="238"/>
    </row>
    <row r="1142" spans="8:8">
      <c r="H1142" s="238"/>
    </row>
    <row r="1143" spans="8:8">
      <c r="H1143" s="238"/>
    </row>
    <row r="1144" spans="8:8">
      <c r="H1144" s="238"/>
    </row>
    <row r="1145" spans="8:8">
      <c r="H1145" s="238"/>
    </row>
    <row r="1146" spans="8:8">
      <c r="H1146" s="238"/>
    </row>
    <row r="1147" spans="8:8">
      <c r="H1147" s="238"/>
    </row>
    <row r="1148" spans="8:8">
      <c r="H1148" s="238"/>
    </row>
    <row r="1149" spans="8:8">
      <c r="H1149" s="238"/>
    </row>
    <row r="1150" spans="8:8">
      <c r="H1150" s="238"/>
    </row>
    <row r="1151" spans="8:8">
      <c r="H1151" s="238"/>
    </row>
    <row r="1152" spans="8:8">
      <c r="H1152" s="238"/>
    </row>
    <row r="1153" spans="8:8">
      <c r="H1153" s="238"/>
    </row>
    <row r="1154" spans="8:8">
      <c r="H1154" s="238"/>
    </row>
    <row r="1155" spans="8:8">
      <c r="H1155" s="238"/>
    </row>
    <row r="1156" spans="8:8">
      <c r="H1156" s="238"/>
    </row>
    <row r="1157" spans="8:8">
      <c r="H1157" s="238"/>
    </row>
    <row r="1158" spans="8:8">
      <c r="H1158" s="238"/>
    </row>
    <row r="1159" spans="8:8">
      <c r="H1159" s="238"/>
    </row>
    <row r="1160" spans="8:8">
      <c r="H1160" s="238"/>
    </row>
    <row r="1161" spans="8:8">
      <c r="H1161" s="238"/>
    </row>
    <row r="1162" spans="8:8">
      <c r="H1162" s="238"/>
    </row>
    <row r="1163" spans="8:8">
      <c r="H1163" s="238"/>
    </row>
    <row r="1164" spans="8:8">
      <c r="H1164" s="238"/>
    </row>
    <row r="1165" spans="8:8">
      <c r="H1165" s="238"/>
    </row>
    <row r="1166" spans="8:8">
      <c r="H1166" s="238"/>
    </row>
    <row r="1167" spans="8:8">
      <c r="H1167" s="238"/>
    </row>
    <row r="1168" spans="8:8">
      <c r="H1168" s="238"/>
    </row>
    <row r="1169" spans="8:8">
      <c r="H1169" s="238"/>
    </row>
    <row r="1170" spans="8:8">
      <c r="H1170" s="238"/>
    </row>
    <row r="1171" spans="8:8">
      <c r="H1171" s="238"/>
    </row>
    <row r="1172" spans="8:8">
      <c r="H1172" s="238"/>
    </row>
    <row r="1173" spans="8:8">
      <c r="H1173" s="238"/>
    </row>
    <row r="1174" spans="8:8">
      <c r="H1174" s="238"/>
    </row>
    <row r="1175" spans="8:8">
      <c r="H1175" s="238"/>
    </row>
    <row r="1176" spans="8:8">
      <c r="H1176" s="238"/>
    </row>
    <row r="1177" spans="8:8">
      <c r="H1177" s="238"/>
    </row>
    <row r="1178" spans="8:8">
      <c r="H1178" s="238"/>
    </row>
    <row r="1179" spans="8:8">
      <c r="H1179" s="238"/>
    </row>
    <row r="1180" spans="8:8">
      <c r="H1180" s="238"/>
    </row>
    <row r="1181" spans="8:8">
      <c r="H1181" s="238"/>
    </row>
    <row r="1182" spans="8:8">
      <c r="H1182" s="238"/>
    </row>
    <row r="1183" spans="8:8">
      <c r="H1183" s="238"/>
    </row>
    <row r="1184" spans="8:8">
      <c r="H1184" s="238"/>
    </row>
    <row r="1185" spans="8:8">
      <c r="H1185" s="238"/>
    </row>
    <row r="1186" spans="8:8">
      <c r="H1186" s="238"/>
    </row>
    <row r="1187" spans="8:8">
      <c r="H1187" s="238"/>
    </row>
    <row r="1188" spans="8:8">
      <c r="H1188" s="238"/>
    </row>
    <row r="1189" spans="8:8">
      <c r="H1189" s="238"/>
    </row>
    <row r="1190" spans="8:8">
      <c r="H1190" s="238"/>
    </row>
    <row r="1191" spans="8:8">
      <c r="H1191" s="238"/>
    </row>
    <row r="1192" spans="8:8">
      <c r="H1192" s="238"/>
    </row>
    <row r="1193" spans="8:8">
      <c r="H1193" s="238"/>
    </row>
    <row r="1194" spans="8:8">
      <c r="H1194" s="238"/>
    </row>
    <row r="1195" spans="8:8">
      <c r="H1195" s="238"/>
    </row>
    <row r="1196" spans="8:8">
      <c r="H1196" s="238"/>
    </row>
    <row r="1197" spans="8:8">
      <c r="H1197" s="238"/>
    </row>
    <row r="1198" spans="8:8">
      <c r="H1198" s="238"/>
    </row>
    <row r="1199" spans="8:8">
      <c r="H1199" s="238"/>
    </row>
    <row r="1200" spans="8:8">
      <c r="H1200" s="238"/>
    </row>
    <row r="1201" spans="8:8">
      <c r="H1201" s="238"/>
    </row>
    <row r="1202" spans="8:8">
      <c r="H1202" s="238"/>
    </row>
    <row r="1203" spans="8:8">
      <c r="H1203" s="238"/>
    </row>
    <row r="1204" spans="8:8">
      <c r="H1204" s="238"/>
    </row>
    <row r="1205" spans="8:8">
      <c r="H1205" s="238"/>
    </row>
    <row r="1206" spans="8:8">
      <c r="H1206" s="238"/>
    </row>
    <row r="1207" spans="8:8">
      <c r="H1207" s="238"/>
    </row>
    <row r="1208" spans="8:8">
      <c r="H1208" s="238"/>
    </row>
    <row r="1209" spans="8:8">
      <c r="H1209" s="238"/>
    </row>
    <row r="1210" spans="8:8">
      <c r="H1210" s="238"/>
    </row>
    <row r="1211" spans="8:8">
      <c r="H1211" s="238"/>
    </row>
    <row r="1212" spans="8:8">
      <c r="H1212" s="238"/>
    </row>
    <row r="1213" spans="8:8">
      <c r="H1213" s="238"/>
    </row>
    <row r="1214" spans="8:8">
      <c r="H1214" s="238"/>
    </row>
    <row r="1215" spans="8:8">
      <c r="H1215" s="238"/>
    </row>
    <row r="1216" spans="8:8">
      <c r="H1216" s="238"/>
    </row>
    <row r="1217" spans="8:8">
      <c r="H1217" s="238"/>
    </row>
    <row r="1218" spans="8:8">
      <c r="H1218" s="238"/>
    </row>
    <row r="1219" spans="8:8">
      <c r="H1219" s="238"/>
    </row>
    <row r="1220" spans="8:8">
      <c r="H1220" s="238"/>
    </row>
    <row r="1221" spans="8:8">
      <c r="H1221" s="238"/>
    </row>
    <row r="1222" spans="8:8">
      <c r="H1222" s="238"/>
    </row>
    <row r="1223" spans="8:8">
      <c r="H1223" s="238"/>
    </row>
    <row r="1224" spans="8:8">
      <c r="H1224" s="238"/>
    </row>
    <row r="1225" spans="8:8">
      <c r="H1225" s="238"/>
    </row>
    <row r="1226" spans="8:8">
      <c r="H1226" s="238"/>
    </row>
    <row r="1227" spans="8:8">
      <c r="H1227" s="238"/>
    </row>
    <row r="1228" spans="8:8">
      <c r="H1228" s="238"/>
    </row>
    <row r="1229" spans="8:8">
      <c r="H1229" s="238"/>
    </row>
    <row r="1230" spans="8:8">
      <c r="H1230" s="238"/>
    </row>
    <row r="1231" spans="8:8">
      <c r="H1231" s="238"/>
    </row>
    <row r="1232" spans="8:8">
      <c r="H1232" s="238"/>
    </row>
    <row r="1233" spans="8:8">
      <c r="H1233" s="238"/>
    </row>
    <row r="1234" spans="8:8">
      <c r="H1234" s="238"/>
    </row>
    <row r="1235" spans="8:8">
      <c r="H1235" s="238"/>
    </row>
    <row r="1236" spans="8:8">
      <c r="H1236" s="238"/>
    </row>
    <row r="1237" spans="8:8">
      <c r="H1237" s="238"/>
    </row>
    <row r="1238" spans="8:8">
      <c r="H1238" s="238"/>
    </row>
    <row r="1239" spans="8:8">
      <c r="H1239" s="238"/>
    </row>
    <row r="1240" spans="8:8">
      <c r="H1240" s="238"/>
    </row>
    <row r="1241" spans="8:8">
      <c r="H1241" s="238"/>
    </row>
    <row r="1242" spans="8:8">
      <c r="H1242" s="238"/>
    </row>
    <row r="1243" spans="8:8">
      <c r="H1243" s="238"/>
    </row>
    <row r="1244" spans="8:8">
      <c r="H1244" s="238"/>
    </row>
    <row r="1245" spans="8:8">
      <c r="H1245" s="238"/>
    </row>
    <row r="1246" spans="8:8">
      <c r="H1246" s="238"/>
    </row>
    <row r="1247" spans="8:8">
      <c r="H1247" s="238"/>
    </row>
    <row r="1248" spans="8:8">
      <c r="H1248" s="238"/>
    </row>
    <row r="1249" spans="8:8">
      <c r="H1249" s="238"/>
    </row>
    <row r="1250" spans="8:8">
      <c r="H1250" s="238"/>
    </row>
    <row r="1251" spans="8:8">
      <c r="H1251" s="238"/>
    </row>
    <row r="1252" spans="8:8">
      <c r="H1252" s="238"/>
    </row>
    <row r="1253" spans="8:8">
      <c r="H1253" s="238"/>
    </row>
    <row r="1254" spans="8:8">
      <c r="H1254" s="238"/>
    </row>
    <row r="1255" spans="8:8">
      <c r="H1255" s="238"/>
    </row>
    <row r="1256" spans="8:8">
      <c r="H1256" s="238"/>
    </row>
    <row r="1257" spans="8:8">
      <c r="H1257" s="238"/>
    </row>
    <row r="1258" spans="8:8">
      <c r="H1258" s="238"/>
    </row>
    <row r="1259" spans="8:8">
      <c r="H1259" s="238"/>
    </row>
    <row r="1260" spans="8:8">
      <c r="H1260" s="238"/>
    </row>
    <row r="1261" spans="8:8">
      <c r="H1261" s="238"/>
    </row>
    <row r="1262" spans="8:8">
      <c r="H1262" s="238"/>
    </row>
    <row r="1263" spans="8:8">
      <c r="H1263" s="238"/>
    </row>
    <row r="1264" spans="8:8">
      <c r="H1264" s="238"/>
    </row>
    <row r="1265" spans="8:8">
      <c r="H1265" s="238"/>
    </row>
    <row r="1266" spans="8:8">
      <c r="H1266" s="238"/>
    </row>
    <row r="1267" spans="8:8">
      <c r="H1267" s="238"/>
    </row>
    <row r="1268" spans="8:8">
      <c r="H1268" s="238"/>
    </row>
    <row r="1269" spans="8:8">
      <c r="H1269" s="238"/>
    </row>
    <row r="1270" spans="8:8">
      <c r="H1270" s="238"/>
    </row>
    <row r="1271" spans="8:8">
      <c r="H1271" s="238"/>
    </row>
    <row r="1272" spans="8:8">
      <c r="H1272" s="238"/>
    </row>
    <row r="1273" spans="8:8">
      <c r="H1273" s="238"/>
    </row>
    <row r="1274" spans="8:8">
      <c r="H1274" s="238"/>
    </row>
    <row r="1275" spans="8:8">
      <c r="H1275" s="238"/>
    </row>
    <row r="1276" spans="8:8">
      <c r="H1276" s="238"/>
    </row>
    <row r="1277" spans="8:8">
      <c r="H1277" s="238"/>
    </row>
    <row r="1278" spans="8:8">
      <c r="H1278" s="238"/>
    </row>
    <row r="1279" spans="8:8">
      <c r="H1279" s="238"/>
    </row>
    <row r="1280" spans="8:8">
      <c r="H1280" s="238"/>
    </row>
    <row r="1281" spans="8:8">
      <c r="H1281" s="238"/>
    </row>
    <row r="1282" spans="8:8">
      <c r="H1282" s="238"/>
    </row>
    <row r="1283" spans="8:8">
      <c r="H1283" s="238"/>
    </row>
    <row r="1284" spans="8:8">
      <c r="H1284" s="238"/>
    </row>
    <row r="1285" spans="8:8">
      <c r="H1285" s="238"/>
    </row>
    <row r="1286" spans="8:8">
      <c r="H1286" s="238"/>
    </row>
    <row r="1287" spans="8:8">
      <c r="H1287" s="238"/>
    </row>
    <row r="1288" spans="8:8">
      <c r="H1288" s="238"/>
    </row>
    <row r="1289" spans="8:8">
      <c r="H1289" s="238"/>
    </row>
    <row r="1290" spans="8:8">
      <c r="H1290" s="238"/>
    </row>
    <row r="1291" spans="8:8">
      <c r="H1291" s="238"/>
    </row>
    <row r="1292" spans="8:8">
      <c r="H1292" s="238"/>
    </row>
    <row r="1293" spans="8:8">
      <c r="H1293" s="238"/>
    </row>
    <row r="1294" spans="8:8">
      <c r="H1294" s="238"/>
    </row>
    <row r="1295" spans="8:8">
      <c r="H1295" s="238"/>
    </row>
    <row r="1296" spans="8:8">
      <c r="H1296" s="238"/>
    </row>
    <row r="1297" spans="8:8">
      <c r="H1297" s="238"/>
    </row>
    <row r="1298" spans="8:8">
      <c r="H1298" s="238"/>
    </row>
    <row r="1299" spans="8:8">
      <c r="H1299" s="238"/>
    </row>
    <row r="1300" spans="8:8">
      <c r="H1300" s="238"/>
    </row>
    <row r="1301" spans="8:8">
      <c r="H1301" s="238"/>
    </row>
    <row r="1302" spans="8:8">
      <c r="H1302" s="238"/>
    </row>
    <row r="1303" spans="8:8">
      <c r="H1303" s="238"/>
    </row>
    <row r="1304" spans="8:8">
      <c r="H1304" s="238"/>
    </row>
    <row r="1305" spans="8:8">
      <c r="H1305" s="238"/>
    </row>
    <row r="1306" spans="8:8">
      <c r="H1306" s="238"/>
    </row>
    <row r="1307" spans="8:8">
      <c r="H1307" s="238"/>
    </row>
    <row r="1308" spans="8:8">
      <c r="H1308" s="238"/>
    </row>
    <row r="1309" spans="8:8">
      <c r="H1309" s="238"/>
    </row>
    <row r="1310" spans="8:8">
      <c r="H1310" s="238"/>
    </row>
    <row r="1311" spans="8:8">
      <c r="H1311" s="238"/>
    </row>
    <row r="1312" spans="8:8">
      <c r="H1312" s="238"/>
    </row>
    <row r="1313" spans="8:8">
      <c r="H1313" s="238"/>
    </row>
    <row r="1314" spans="8:8">
      <c r="H1314" s="238"/>
    </row>
    <row r="1315" spans="8:8">
      <c r="H1315" s="238"/>
    </row>
    <row r="1316" spans="8:8">
      <c r="H1316" s="238"/>
    </row>
    <row r="1317" spans="8:8">
      <c r="H1317" s="238"/>
    </row>
    <row r="1318" spans="8:8">
      <c r="H1318" s="238"/>
    </row>
    <row r="1319" spans="8:8">
      <c r="H1319" s="238"/>
    </row>
    <row r="1320" spans="8:8">
      <c r="H1320" s="238"/>
    </row>
    <row r="1321" spans="8:8">
      <c r="H1321" s="238"/>
    </row>
    <row r="1322" spans="8:8">
      <c r="H1322" s="238"/>
    </row>
    <row r="1323" spans="8:8">
      <c r="H1323" s="238"/>
    </row>
    <row r="1324" spans="8:8">
      <c r="H1324" s="238"/>
    </row>
    <row r="1325" spans="8:8">
      <c r="H1325" s="238"/>
    </row>
    <row r="1326" spans="8:8">
      <c r="H1326" s="238"/>
    </row>
    <row r="1327" spans="8:8">
      <c r="H1327" s="238"/>
    </row>
    <row r="1328" spans="8:8">
      <c r="H1328" s="238"/>
    </row>
    <row r="1329" spans="8:8">
      <c r="H1329" s="238"/>
    </row>
    <row r="1330" spans="8:8">
      <c r="H1330" s="238"/>
    </row>
    <row r="1331" spans="8:8">
      <c r="H1331" s="238"/>
    </row>
    <row r="1332" spans="8:8">
      <c r="H1332" s="238"/>
    </row>
    <row r="1333" spans="8:8">
      <c r="H1333" s="238"/>
    </row>
    <row r="1334" spans="8:8">
      <c r="H1334" s="238"/>
    </row>
    <row r="1335" spans="8:8">
      <c r="H1335" s="238"/>
    </row>
    <row r="1336" spans="8:8">
      <c r="H1336" s="238"/>
    </row>
    <row r="1337" spans="8:8">
      <c r="H1337" s="238"/>
    </row>
    <row r="1338" spans="8:8">
      <c r="H1338" s="238"/>
    </row>
    <row r="1339" spans="8:8">
      <c r="H1339" s="238"/>
    </row>
    <row r="1340" spans="8:8">
      <c r="H1340" s="238"/>
    </row>
    <row r="1341" spans="8:8">
      <c r="H1341" s="238"/>
    </row>
    <row r="1342" spans="8:8">
      <c r="H1342" s="238"/>
    </row>
    <row r="1343" spans="8:8">
      <c r="H1343" s="238"/>
    </row>
    <row r="1344" spans="8:8">
      <c r="H1344" s="238"/>
    </row>
    <row r="1345" spans="8:8">
      <c r="H1345" s="238"/>
    </row>
    <row r="1346" spans="8:8">
      <c r="H1346" s="238"/>
    </row>
    <row r="1347" spans="8:8">
      <c r="H1347" s="238"/>
    </row>
    <row r="1348" spans="8:8">
      <c r="H1348" s="238"/>
    </row>
    <row r="1349" spans="8:8">
      <c r="H1349" s="238"/>
    </row>
    <row r="1350" spans="8:8">
      <c r="H1350" s="238"/>
    </row>
    <row r="1351" spans="8:8">
      <c r="H1351" s="238"/>
    </row>
    <row r="1352" spans="8:8">
      <c r="H1352" s="238"/>
    </row>
    <row r="1353" spans="8:8">
      <c r="H1353" s="238"/>
    </row>
    <row r="1354" spans="8:8">
      <c r="H1354" s="238"/>
    </row>
    <row r="1355" spans="8:8">
      <c r="H1355" s="238"/>
    </row>
    <row r="1356" spans="8:8">
      <c r="H1356" s="238"/>
    </row>
    <row r="1357" spans="8:8">
      <c r="H1357" s="238"/>
    </row>
    <row r="1358" spans="8:8">
      <c r="H1358" s="238"/>
    </row>
    <row r="1359" spans="8:8">
      <c r="H1359" s="238"/>
    </row>
    <row r="1360" spans="8:8">
      <c r="H1360" s="238"/>
    </row>
    <row r="1361" spans="8:8">
      <c r="H1361" s="238"/>
    </row>
    <row r="1362" spans="8:8">
      <c r="H1362" s="238"/>
    </row>
    <row r="1363" spans="8:8">
      <c r="H1363" s="238"/>
    </row>
    <row r="1364" spans="8:8">
      <c r="H1364" s="238"/>
    </row>
    <row r="1365" spans="8:8">
      <c r="H1365" s="238"/>
    </row>
    <row r="1366" spans="8:8">
      <c r="H1366" s="238"/>
    </row>
    <row r="1367" spans="8:8">
      <c r="H1367" s="238"/>
    </row>
    <row r="1368" spans="8:8">
      <c r="H1368" s="238"/>
    </row>
    <row r="1369" spans="8:8">
      <c r="H1369" s="238"/>
    </row>
    <row r="1370" spans="8:8">
      <c r="H1370" s="238"/>
    </row>
    <row r="1371" spans="8:8">
      <c r="H1371" s="238"/>
    </row>
    <row r="1372" spans="8:8">
      <c r="H1372" s="238"/>
    </row>
    <row r="1373" spans="8:8">
      <c r="H1373" s="238"/>
    </row>
    <row r="1374" spans="8:8">
      <c r="H1374" s="238"/>
    </row>
    <row r="1375" spans="8:8">
      <c r="H1375" s="238"/>
    </row>
    <row r="1376" spans="8:8">
      <c r="H1376" s="238"/>
    </row>
    <row r="1377" spans="8:8">
      <c r="H1377" s="238"/>
    </row>
    <row r="1378" spans="8:8">
      <c r="H1378" s="238"/>
    </row>
    <row r="1379" spans="8:8">
      <c r="H1379" s="238"/>
    </row>
    <row r="1380" spans="8:8">
      <c r="H1380" s="238"/>
    </row>
    <row r="1381" spans="8:8">
      <c r="H1381" s="238"/>
    </row>
    <row r="1382" spans="8:8">
      <c r="H1382" s="238"/>
    </row>
    <row r="1383" spans="8:8">
      <c r="H1383" s="238"/>
    </row>
    <row r="1384" spans="8:8">
      <c r="H1384" s="238"/>
    </row>
    <row r="1385" spans="8:8">
      <c r="H1385" s="238"/>
    </row>
    <row r="1386" spans="8:8">
      <c r="H1386" s="238"/>
    </row>
    <row r="1387" spans="8:8">
      <c r="H1387" s="238"/>
    </row>
    <row r="1388" spans="8:8">
      <c r="H1388" s="238"/>
    </row>
    <row r="1389" spans="8:8">
      <c r="H1389" s="238"/>
    </row>
    <row r="1390" spans="8:8">
      <c r="H1390" s="238"/>
    </row>
    <row r="1391" spans="8:8">
      <c r="H1391" s="238"/>
    </row>
    <row r="1392" spans="8:8">
      <c r="H1392" s="238"/>
    </row>
    <row r="1393" spans="8:8">
      <c r="H1393" s="238"/>
    </row>
    <row r="1394" spans="8:8">
      <c r="H1394" s="238"/>
    </row>
    <row r="1395" spans="8:8">
      <c r="H1395" s="238"/>
    </row>
  </sheetData>
  <dataValidations count="1">
    <dataValidation type="list" allowBlank="1" showInputMessage="1" showErrorMessage="1" sqref="C2:C5 C6:C9 C11" xr:uid="{00000000-0002-0000-02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1404"/>
  <sheetViews>
    <sheetView workbookViewId="0">
      <selection activeCell="B11" sqref="B11"/>
    </sheetView>
  </sheetViews>
  <sheetFormatPr defaultColWidth="9.08984375" defaultRowHeight="14.5" outlineLevelCol="1"/>
  <cols>
    <col min="1" max="1" width="19" style="235" customWidth="1"/>
    <col min="2" max="2" width="31.453125" style="235" customWidth="1"/>
    <col min="3" max="3" width="12.453125" style="235" customWidth="1"/>
    <col min="4" max="4" width="14.90625" style="235" customWidth="1"/>
    <col min="5" max="5" width="10.54296875" style="235" customWidth="1" outlineLevel="1"/>
    <col min="6" max="6" width="14.08984375" style="235" customWidth="1" outlineLevel="1"/>
    <col min="7" max="7" width="10.54296875" style="235" customWidth="1" outlineLevel="1"/>
    <col min="8" max="8" width="10.54296875" style="239" customWidth="1"/>
    <col min="9" max="9" width="15.453125" style="235" customWidth="1"/>
    <col min="10" max="10" width="21.54296875" style="235" bestFit="1" customWidth="1"/>
    <col min="11" max="11" width="50.54296875" style="235" customWidth="1"/>
    <col min="12" max="16" width="7.08984375" style="235" customWidth="1"/>
    <col min="17" max="17" width="10.453125" style="235" bestFit="1" customWidth="1"/>
    <col min="18" max="18" width="12.54296875" style="235" bestFit="1" customWidth="1"/>
    <col min="19" max="19" width="17.54296875" style="235" bestFit="1" customWidth="1"/>
    <col min="20" max="20" width="6.90625" style="235" customWidth="1"/>
    <col min="21" max="16384" width="9.08984375" style="235"/>
  </cols>
  <sheetData>
    <row r="1" spans="1:19" s="230" customFormat="1" ht="76.5" customHeight="1">
      <c r="A1" s="230" t="s">
        <v>71</v>
      </c>
      <c r="B1" s="231" t="s">
        <v>494</v>
      </c>
      <c r="C1" s="230" t="s">
        <v>635</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s="230" customFormat="1" ht="130.5">
      <c r="A2" s="72">
        <v>43783</v>
      </c>
      <c r="B2" s="315" t="s">
        <v>720</v>
      </c>
      <c r="C2" s="114" t="s">
        <v>2</v>
      </c>
      <c r="D2" s="72">
        <v>43703</v>
      </c>
      <c r="E2" s="72">
        <v>43766</v>
      </c>
      <c r="F2" s="72">
        <v>43773</v>
      </c>
      <c r="G2" s="72">
        <v>43783</v>
      </c>
      <c r="H2" s="341">
        <v>290</v>
      </c>
      <c r="I2" s="72" t="s">
        <v>144</v>
      </c>
      <c r="J2" s="72" t="s">
        <v>119</v>
      </c>
      <c r="K2" s="77" t="s">
        <v>711</v>
      </c>
      <c r="L2" s="15" t="s">
        <v>16</v>
      </c>
      <c r="M2" s="139"/>
      <c r="N2" s="139"/>
      <c r="O2" s="139"/>
      <c r="P2" s="139"/>
      <c r="Q2" s="110">
        <v>43344</v>
      </c>
      <c r="R2" s="110"/>
      <c r="S2" s="110"/>
    </row>
    <row r="3" spans="1:19" s="230" customFormat="1" ht="58">
      <c r="A3" s="72">
        <v>43783</v>
      </c>
      <c r="B3" s="315" t="s">
        <v>701</v>
      </c>
      <c r="C3" s="114" t="s">
        <v>2</v>
      </c>
      <c r="D3" s="72">
        <v>43703</v>
      </c>
      <c r="E3" s="72">
        <v>43766</v>
      </c>
      <c r="F3" s="72">
        <v>43773</v>
      </c>
      <c r="G3" s="72">
        <v>43783</v>
      </c>
      <c r="H3" s="341">
        <v>290</v>
      </c>
      <c r="I3" s="72" t="s">
        <v>144</v>
      </c>
      <c r="J3" s="72" t="s">
        <v>237</v>
      </c>
      <c r="K3" s="77" t="s">
        <v>710</v>
      </c>
      <c r="L3" s="139" t="s">
        <v>16</v>
      </c>
      <c r="M3" s="339"/>
      <c r="N3" s="338"/>
      <c r="O3" s="139"/>
      <c r="P3" s="339"/>
      <c r="Q3" s="110"/>
      <c r="R3" s="340"/>
      <c r="S3" s="340"/>
    </row>
    <row r="4" spans="1:19" s="230" customFormat="1" ht="58">
      <c r="A4" s="72">
        <v>43783</v>
      </c>
      <c r="B4" s="315" t="s">
        <v>703</v>
      </c>
      <c r="C4" s="114" t="s">
        <v>2</v>
      </c>
      <c r="D4" s="72">
        <v>43703</v>
      </c>
      <c r="E4" s="72">
        <v>43766</v>
      </c>
      <c r="F4" s="72">
        <v>43773</v>
      </c>
      <c r="G4" s="72">
        <v>43783</v>
      </c>
      <c r="H4" s="341" t="s">
        <v>702</v>
      </c>
      <c r="I4" s="138" t="s">
        <v>46</v>
      </c>
      <c r="J4" s="138" t="s">
        <v>268</v>
      </c>
      <c r="K4" s="77" t="s">
        <v>705</v>
      </c>
      <c r="L4" s="139" t="s">
        <v>16</v>
      </c>
      <c r="M4" s="327"/>
      <c r="N4" s="326"/>
      <c r="O4" s="139"/>
      <c r="P4" s="327"/>
      <c r="Q4" s="110"/>
      <c r="R4" s="328"/>
      <c r="S4" s="328"/>
    </row>
    <row r="5" spans="1:19" ht="43.5">
      <c r="A5" s="72">
        <v>43783</v>
      </c>
      <c r="B5" s="315" t="s">
        <v>703</v>
      </c>
      <c r="C5" s="114" t="s">
        <v>2</v>
      </c>
      <c r="D5" s="72">
        <v>43703</v>
      </c>
      <c r="E5" s="72">
        <v>43766</v>
      </c>
      <c r="F5" s="72">
        <v>43773</v>
      </c>
      <c r="G5" s="72">
        <v>43783</v>
      </c>
      <c r="H5" s="341" t="s">
        <v>706</v>
      </c>
      <c r="I5" s="138" t="s">
        <v>46</v>
      </c>
      <c r="J5" s="138" t="s">
        <v>342</v>
      </c>
      <c r="K5" s="77" t="s">
        <v>707</v>
      </c>
      <c r="L5" s="139" t="s">
        <v>16</v>
      </c>
      <c r="M5" s="145"/>
      <c r="N5" s="236"/>
      <c r="O5" s="139"/>
      <c r="P5" s="145"/>
      <c r="Q5" s="110"/>
      <c r="R5" s="110"/>
      <c r="S5" s="110"/>
    </row>
    <row r="6" spans="1:19" ht="43.5">
      <c r="A6" s="72">
        <v>43783</v>
      </c>
      <c r="B6" s="315" t="s">
        <v>703</v>
      </c>
      <c r="C6" s="114" t="s">
        <v>2</v>
      </c>
      <c r="D6" s="72">
        <v>43703</v>
      </c>
      <c r="E6" s="72">
        <v>43766</v>
      </c>
      <c r="F6" s="72">
        <v>43773</v>
      </c>
      <c r="G6" s="72">
        <v>43783</v>
      </c>
      <c r="H6" s="341" t="s">
        <v>708</v>
      </c>
      <c r="I6" s="138" t="s">
        <v>46</v>
      </c>
      <c r="J6" s="138" t="s">
        <v>119</v>
      </c>
      <c r="K6" s="77" t="s">
        <v>709</v>
      </c>
      <c r="L6" s="139" t="s">
        <v>16</v>
      </c>
      <c r="M6" s="145"/>
      <c r="N6" s="236"/>
      <c r="O6" s="139"/>
      <c r="P6" s="145"/>
      <c r="Q6" s="110"/>
      <c r="R6" s="110"/>
      <c r="S6" s="110"/>
    </row>
    <row r="7" spans="1:19" ht="29">
      <c r="A7" s="72">
        <v>43783</v>
      </c>
      <c r="B7" s="144" t="s">
        <v>698</v>
      </c>
      <c r="C7" s="114" t="s">
        <v>492</v>
      </c>
      <c r="D7" s="72">
        <v>43703</v>
      </c>
      <c r="E7" s="72">
        <v>43766</v>
      </c>
      <c r="F7" s="72">
        <v>43773</v>
      </c>
      <c r="G7" s="72">
        <v>43783</v>
      </c>
      <c r="H7" s="238"/>
      <c r="I7" s="138"/>
      <c r="J7" s="138"/>
      <c r="K7" s="77" t="s">
        <v>699</v>
      </c>
      <c r="L7" s="15"/>
      <c r="M7" s="145"/>
      <c r="N7" s="236"/>
      <c r="O7" s="139"/>
      <c r="P7" s="145"/>
      <c r="Q7" s="228"/>
      <c r="R7" s="110"/>
      <c r="S7" s="110"/>
    </row>
    <row r="8" spans="1:19" ht="43.5">
      <c r="A8" s="72">
        <v>43783</v>
      </c>
      <c r="B8" s="315" t="s">
        <v>715</v>
      </c>
      <c r="C8" s="114" t="s">
        <v>2</v>
      </c>
      <c r="D8" s="72">
        <v>43717</v>
      </c>
      <c r="E8" s="72">
        <v>43766</v>
      </c>
      <c r="F8" s="72">
        <v>43773</v>
      </c>
      <c r="G8" s="72">
        <v>43783</v>
      </c>
      <c r="H8" s="341">
        <v>123</v>
      </c>
      <c r="I8" s="138" t="s">
        <v>14</v>
      </c>
      <c r="J8" s="138" t="s">
        <v>714</v>
      </c>
      <c r="K8" s="77" t="s">
        <v>717</v>
      </c>
      <c r="L8" s="139"/>
      <c r="M8" s="139" t="s">
        <v>16</v>
      </c>
      <c r="N8" s="236"/>
      <c r="O8" s="139"/>
      <c r="P8" s="145"/>
      <c r="Q8" s="110"/>
      <c r="R8" s="110"/>
      <c r="S8" s="110"/>
    </row>
    <row r="9" spans="1:19" ht="58">
      <c r="A9" s="72">
        <v>43783</v>
      </c>
      <c r="B9" s="315" t="s">
        <v>425</v>
      </c>
      <c r="C9" s="114" t="s">
        <v>2</v>
      </c>
      <c r="D9" s="72">
        <v>43717</v>
      </c>
      <c r="E9" s="72">
        <v>43766</v>
      </c>
      <c r="F9" s="72">
        <v>43773</v>
      </c>
      <c r="G9" s="72">
        <v>43783</v>
      </c>
      <c r="H9" s="341">
        <v>131</v>
      </c>
      <c r="I9" s="138" t="s">
        <v>14</v>
      </c>
      <c r="J9" s="138" t="s">
        <v>48</v>
      </c>
      <c r="K9" s="77" t="s">
        <v>719</v>
      </c>
      <c r="L9" s="342"/>
      <c r="M9" s="139" t="s">
        <v>16</v>
      </c>
      <c r="N9" s="342"/>
      <c r="O9" s="139"/>
      <c r="P9" s="343"/>
      <c r="Q9" s="110"/>
      <c r="R9" s="344"/>
      <c r="S9" s="344"/>
    </row>
    <row r="10" spans="1:19">
      <c r="H10" s="238"/>
    </row>
    <row r="11" spans="1:19">
      <c r="H11" s="238"/>
    </row>
    <row r="12" spans="1:19">
      <c r="H12" s="238"/>
    </row>
    <row r="13" spans="1:19">
      <c r="H13" s="238"/>
    </row>
    <row r="14" spans="1:19">
      <c r="H14" s="238"/>
    </row>
    <row r="15" spans="1:19">
      <c r="H15" s="238"/>
    </row>
    <row r="16" spans="1:19">
      <c r="H16" s="238"/>
    </row>
    <row r="17" spans="8:8">
      <c r="H17" s="238"/>
    </row>
    <row r="18" spans="8:8">
      <c r="H18" s="238"/>
    </row>
    <row r="19" spans="8:8">
      <c r="H19" s="238"/>
    </row>
    <row r="20" spans="8:8">
      <c r="H20" s="238"/>
    </row>
    <row r="21" spans="8:8">
      <c r="H21" s="238"/>
    </row>
    <row r="22" spans="8:8">
      <c r="H22" s="238"/>
    </row>
    <row r="23" spans="8:8">
      <c r="H23" s="238"/>
    </row>
    <row r="24" spans="8:8">
      <c r="H24" s="238"/>
    </row>
    <row r="25" spans="8:8">
      <c r="H25" s="238"/>
    </row>
    <row r="26" spans="8:8">
      <c r="H26" s="238"/>
    </row>
    <row r="27" spans="8:8">
      <c r="H27" s="238"/>
    </row>
    <row r="28" spans="8:8">
      <c r="H28" s="238"/>
    </row>
    <row r="29" spans="8:8">
      <c r="H29" s="238"/>
    </row>
    <row r="30" spans="8:8">
      <c r="H30" s="238"/>
    </row>
    <row r="31" spans="8:8">
      <c r="H31" s="238"/>
    </row>
    <row r="32" spans="8:8">
      <c r="H32" s="238"/>
    </row>
    <row r="33" spans="8:8">
      <c r="H33" s="238"/>
    </row>
    <row r="34" spans="8:8">
      <c r="H34" s="238"/>
    </row>
    <row r="35" spans="8:8">
      <c r="H35" s="238"/>
    </row>
    <row r="36" spans="8:8">
      <c r="H36" s="238"/>
    </row>
    <row r="37" spans="8:8">
      <c r="H37" s="238"/>
    </row>
    <row r="38" spans="8:8">
      <c r="H38" s="238"/>
    </row>
    <row r="39" spans="8:8">
      <c r="H39" s="238"/>
    </row>
    <row r="40" spans="8:8">
      <c r="H40" s="238"/>
    </row>
    <row r="41" spans="8:8">
      <c r="H41" s="238"/>
    </row>
    <row r="42" spans="8:8">
      <c r="H42" s="238"/>
    </row>
    <row r="43" spans="8:8">
      <c r="H43" s="238"/>
    </row>
    <row r="44" spans="8:8">
      <c r="H44" s="238"/>
    </row>
    <row r="45" spans="8:8">
      <c r="H45" s="238"/>
    </row>
    <row r="46" spans="8:8">
      <c r="H46" s="238"/>
    </row>
    <row r="47" spans="8:8">
      <c r="H47" s="238"/>
    </row>
    <row r="48" spans="8:8">
      <c r="H48" s="238"/>
    </row>
    <row r="49" spans="8:8">
      <c r="H49" s="238"/>
    </row>
    <row r="50" spans="8:8">
      <c r="H50" s="238"/>
    </row>
    <row r="51" spans="8:8">
      <c r="H51" s="238"/>
    </row>
    <row r="52" spans="8:8">
      <c r="H52" s="238"/>
    </row>
    <row r="53" spans="8:8">
      <c r="H53" s="238"/>
    </row>
    <row r="54" spans="8:8">
      <c r="H54" s="238"/>
    </row>
    <row r="55" spans="8:8">
      <c r="H55" s="238"/>
    </row>
    <row r="56" spans="8:8">
      <c r="H56" s="238"/>
    </row>
    <row r="57" spans="8:8">
      <c r="H57" s="238"/>
    </row>
    <row r="58" spans="8:8">
      <c r="H58" s="238"/>
    </row>
    <row r="59" spans="8:8">
      <c r="H59" s="238"/>
    </row>
    <row r="60" spans="8:8">
      <c r="H60" s="238"/>
    </row>
    <row r="61" spans="8:8">
      <c r="H61" s="238"/>
    </row>
    <row r="62" spans="8:8">
      <c r="H62" s="238"/>
    </row>
    <row r="63" spans="8:8">
      <c r="H63" s="238"/>
    </row>
    <row r="64" spans="8:8">
      <c r="H64" s="238"/>
    </row>
    <row r="65" spans="8:8">
      <c r="H65" s="238"/>
    </row>
    <row r="66" spans="8:8">
      <c r="H66" s="238"/>
    </row>
    <row r="67" spans="8:8">
      <c r="H67" s="238"/>
    </row>
    <row r="68" spans="8:8">
      <c r="H68" s="238"/>
    </row>
    <row r="69" spans="8:8">
      <c r="H69" s="238"/>
    </row>
    <row r="70" spans="8:8">
      <c r="H70" s="238"/>
    </row>
    <row r="71" spans="8:8">
      <c r="H71" s="238"/>
    </row>
    <row r="72" spans="8:8">
      <c r="H72" s="238"/>
    </row>
    <row r="73" spans="8:8">
      <c r="H73" s="238"/>
    </row>
    <row r="74" spans="8:8">
      <c r="H74" s="238"/>
    </row>
    <row r="75" spans="8:8">
      <c r="H75" s="238"/>
    </row>
    <row r="76" spans="8:8">
      <c r="H76" s="238"/>
    </row>
    <row r="77" spans="8:8">
      <c r="H77" s="238"/>
    </row>
    <row r="78" spans="8:8">
      <c r="H78" s="238"/>
    </row>
    <row r="79" spans="8:8">
      <c r="H79" s="238"/>
    </row>
    <row r="80" spans="8:8">
      <c r="H80" s="238"/>
    </row>
    <row r="81" spans="8:8">
      <c r="H81" s="238"/>
    </row>
    <row r="82" spans="8:8">
      <c r="H82" s="238"/>
    </row>
    <row r="83" spans="8:8">
      <c r="H83" s="238"/>
    </row>
    <row r="84" spans="8:8">
      <c r="H84" s="238"/>
    </row>
    <row r="85" spans="8:8">
      <c r="H85" s="238"/>
    </row>
    <row r="86" spans="8:8">
      <c r="H86" s="238"/>
    </row>
    <row r="87" spans="8:8">
      <c r="H87" s="238"/>
    </row>
    <row r="88" spans="8:8">
      <c r="H88" s="238"/>
    </row>
    <row r="89" spans="8:8">
      <c r="H89" s="238"/>
    </row>
    <row r="90" spans="8:8">
      <c r="H90" s="238"/>
    </row>
    <row r="91" spans="8:8">
      <c r="H91" s="238"/>
    </row>
    <row r="92" spans="8:8">
      <c r="H92" s="238"/>
    </row>
    <row r="93" spans="8:8">
      <c r="H93" s="238"/>
    </row>
    <row r="94" spans="8:8">
      <c r="H94" s="238"/>
    </row>
    <row r="95" spans="8:8">
      <c r="H95" s="238"/>
    </row>
    <row r="96" spans="8:8">
      <c r="H96" s="238"/>
    </row>
    <row r="97" spans="8:8">
      <c r="H97" s="238"/>
    </row>
    <row r="98" spans="8:8">
      <c r="H98" s="238"/>
    </row>
    <row r="99" spans="8:8">
      <c r="H99" s="238"/>
    </row>
    <row r="100" spans="8:8">
      <c r="H100" s="238"/>
    </row>
    <row r="101" spans="8:8">
      <c r="H101" s="238"/>
    </row>
    <row r="102" spans="8:8">
      <c r="H102" s="238"/>
    </row>
    <row r="103" spans="8:8">
      <c r="H103" s="238"/>
    </row>
    <row r="104" spans="8:8">
      <c r="H104" s="238"/>
    </row>
    <row r="105" spans="8:8">
      <c r="H105" s="238"/>
    </row>
    <row r="106" spans="8:8">
      <c r="H106" s="238"/>
    </row>
    <row r="107" spans="8:8">
      <c r="H107" s="238"/>
    </row>
    <row r="108" spans="8:8">
      <c r="H108" s="238"/>
    </row>
    <row r="109" spans="8:8">
      <c r="H109" s="238"/>
    </row>
    <row r="110" spans="8:8">
      <c r="H110" s="238"/>
    </row>
    <row r="111" spans="8:8">
      <c r="H111" s="238"/>
    </row>
    <row r="112" spans="8:8">
      <c r="H112" s="238"/>
    </row>
    <row r="113" spans="8:8">
      <c r="H113" s="238"/>
    </row>
    <row r="114" spans="8:8">
      <c r="H114" s="238"/>
    </row>
    <row r="115" spans="8:8">
      <c r="H115" s="238"/>
    </row>
    <row r="116" spans="8:8">
      <c r="H116" s="238"/>
    </row>
    <row r="117" spans="8:8">
      <c r="H117" s="238"/>
    </row>
    <row r="118" spans="8:8">
      <c r="H118" s="238"/>
    </row>
    <row r="119" spans="8:8">
      <c r="H119" s="238"/>
    </row>
    <row r="120" spans="8:8">
      <c r="H120" s="238"/>
    </row>
    <row r="121" spans="8:8">
      <c r="H121" s="238"/>
    </row>
    <row r="122" spans="8:8">
      <c r="H122" s="238"/>
    </row>
    <row r="123" spans="8:8">
      <c r="H123" s="238"/>
    </row>
    <row r="124" spans="8:8">
      <c r="H124" s="238"/>
    </row>
    <row r="125" spans="8:8">
      <c r="H125" s="238"/>
    </row>
    <row r="126" spans="8:8">
      <c r="H126" s="238"/>
    </row>
    <row r="127" spans="8:8">
      <c r="H127" s="238"/>
    </row>
    <row r="128" spans="8:8">
      <c r="H128" s="238"/>
    </row>
    <row r="129" spans="8:8">
      <c r="H129" s="238"/>
    </row>
    <row r="130" spans="8:8">
      <c r="H130" s="238"/>
    </row>
    <row r="131" spans="8:8">
      <c r="H131" s="238"/>
    </row>
    <row r="132" spans="8:8">
      <c r="H132" s="238"/>
    </row>
    <row r="133" spans="8:8">
      <c r="H133" s="238"/>
    </row>
    <row r="134" spans="8:8">
      <c r="H134" s="238"/>
    </row>
    <row r="135" spans="8:8">
      <c r="H135" s="238"/>
    </row>
    <row r="136" spans="8:8">
      <c r="H136" s="238"/>
    </row>
    <row r="137" spans="8:8">
      <c r="H137" s="238"/>
    </row>
    <row r="138" spans="8:8">
      <c r="H138" s="238"/>
    </row>
    <row r="139" spans="8:8">
      <c r="H139" s="238"/>
    </row>
    <row r="140" spans="8:8">
      <c r="H140" s="238"/>
    </row>
    <row r="141" spans="8:8">
      <c r="H141" s="238"/>
    </row>
    <row r="142" spans="8:8">
      <c r="H142" s="238"/>
    </row>
    <row r="143" spans="8:8">
      <c r="H143" s="238"/>
    </row>
    <row r="144" spans="8:8">
      <c r="H144" s="238"/>
    </row>
    <row r="145" spans="8:8">
      <c r="H145" s="238"/>
    </row>
    <row r="146" spans="8:8">
      <c r="H146" s="238"/>
    </row>
    <row r="147" spans="8:8">
      <c r="H147" s="238"/>
    </row>
    <row r="148" spans="8:8">
      <c r="H148" s="238"/>
    </row>
    <row r="149" spans="8:8">
      <c r="H149" s="238"/>
    </row>
    <row r="150" spans="8:8">
      <c r="H150" s="238"/>
    </row>
    <row r="151" spans="8:8">
      <c r="H151" s="238"/>
    </row>
    <row r="152" spans="8:8">
      <c r="H152" s="238"/>
    </row>
    <row r="153" spans="8:8">
      <c r="H153" s="238"/>
    </row>
    <row r="154" spans="8:8">
      <c r="H154" s="238"/>
    </row>
    <row r="155" spans="8:8">
      <c r="H155" s="238"/>
    </row>
    <row r="156" spans="8:8">
      <c r="H156" s="238"/>
    </row>
    <row r="157" spans="8:8">
      <c r="H157" s="238"/>
    </row>
    <row r="158" spans="8:8">
      <c r="H158" s="238"/>
    </row>
    <row r="159" spans="8:8">
      <c r="H159" s="238"/>
    </row>
    <row r="160" spans="8:8">
      <c r="H160" s="238"/>
    </row>
    <row r="161" spans="8:8">
      <c r="H161" s="238"/>
    </row>
    <row r="162" spans="8:8">
      <c r="H162" s="238"/>
    </row>
    <row r="163" spans="8:8">
      <c r="H163" s="238"/>
    </row>
    <row r="164" spans="8:8">
      <c r="H164" s="238"/>
    </row>
    <row r="165" spans="8:8">
      <c r="H165" s="238"/>
    </row>
    <row r="166" spans="8:8">
      <c r="H166" s="238"/>
    </row>
    <row r="167" spans="8:8">
      <c r="H167" s="238"/>
    </row>
    <row r="168" spans="8:8">
      <c r="H168" s="238"/>
    </row>
    <row r="169" spans="8:8">
      <c r="H169" s="238"/>
    </row>
    <row r="170" spans="8:8">
      <c r="H170" s="238"/>
    </row>
    <row r="171" spans="8:8">
      <c r="H171" s="238"/>
    </row>
    <row r="172" spans="8:8">
      <c r="H172" s="238"/>
    </row>
    <row r="173" spans="8:8">
      <c r="H173" s="238"/>
    </row>
    <row r="174" spans="8:8">
      <c r="H174" s="238"/>
    </row>
    <row r="175" spans="8:8">
      <c r="H175" s="238"/>
    </row>
    <row r="176" spans="8:8">
      <c r="H176" s="238"/>
    </row>
    <row r="177" spans="8:8">
      <c r="H177" s="238"/>
    </row>
    <row r="178" spans="8:8">
      <c r="H178" s="238"/>
    </row>
    <row r="179" spans="8:8">
      <c r="H179" s="238"/>
    </row>
    <row r="180" spans="8:8">
      <c r="H180" s="238"/>
    </row>
    <row r="181" spans="8:8">
      <c r="H181" s="238"/>
    </row>
    <row r="182" spans="8:8">
      <c r="H182" s="238"/>
    </row>
    <row r="183" spans="8:8">
      <c r="H183" s="238"/>
    </row>
    <row r="184" spans="8:8">
      <c r="H184" s="238"/>
    </row>
    <row r="185" spans="8:8">
      <c r="H185" s="238"/>
    </row>
    <row r="186" spans="8:8">
      <c r="H186" s="238"/>
    </row>
    <row r="187" spans="8:8">
      <c r="H187" s="238"/>
    </row>
    <row r="188" spans="8:8">
      <c r="H188" s="238"/>
    </row>
    <row r="189" spans="8:8">
      <c r="H189" s="238"/>
    </row>
    <row r="190" spans="8:8">
      <c r="H190" s="238"/>
    </row>
    <row r="191" spans="8:8">
      <c r="H191" s="238"/>
    </row>
    <row r="192" spans="8:8">
      <c r="H192" s="238"/>
    </row>
    <row r="193" spans="8:8">
      <c r="H193" s="238"/>
    </row>
    <row r="194" spans="8:8">
      <c r="H194" s="238"/>
    </row>
    <row r="195" spans="8:8">
      <c r="H195" s="238"/>
    </row>
    <row r="196" spans="8:8">
      <c r="H196" s="238"/>
    </row>
    <row r="197" spans="8:8">
      <c r="H197" s="238"/>
    </row>
    <row r="198" spans="8:8">
      <c r="H198" s="238"/>
    </row>
    <row r="199" spans="8:8">
      <c r="H199" s="238"/>
    </row>
    <row r="200" spans="8:8">
      <c r="H200" s="238"/>
    </row>
    <row r="201" spans="8:8">
      <c r="H201" s="238"/>
    </row>
    <row r="202" spans="8:8">
      <c r="H202" s="238"/>
    </row>
    <row r="203" spans="8:8">
      <c r="H203" s="238"/>
    </row>
    <row r="204" spans="8:8">
      <c r="H204" s="238"/>
    </row>
    <row r="205" spans="8:8">
      <c r="H205" s="238"/>
    </row>
    <row r="206" spans="8:8">
      <c r="H206" s="238"/>
    </row>
    <row r="207" spans="8:8">
      <c r="H207" s="238"/>
    </row>
    <row r="208" spans="8:8">
      <c r="H208" s="238"/>
    </row>
    <row r="209" spans="8:8">
      <c r="H209" s="238"/>
    </row>
    <row r="210" spans="8:8">
      <c r="H210" s="238"/>
    </row>
    <row r="211" spans="8:8">
      <c r="H211" s="238"/>
    </row>
    <row r="212" spans="8:8">
      <c r="H212" s="238"/>
    </row>
    <row r="213" spans="8:8">
      <c r="H213" s="238"/>
    </row>
    <row r="214" spans="8:8">
      <c r="H214" s="238"/>
    </row>
    <row r="215" spans="8:8">
      <c r="H215" s="238"/>
    </row>
    <row r="216" spans="8:8">
      <c r="H216" s="238"/>
    </row>
    <row r="217" spans="8:8">
      <c r="H217" s="238"/>
    </row>
    <row r="218" spans="8:8">
      <c r="H218" s="238"/>
    </row>
    <row r="219" spans="8:8">
      <c r="H219" s="238"/>
    </row>
    <row r="220" spans="8:8">
      <c r="H220" s="238"/>
    </row>
    <row r="221" spans="8:8">
      <c r="H221" s="238"/>
    </row>
    <row r="222" spans="8:8">
      <c r="H222" s="238"/>
    </row>
    <row r="223" spans="8:8">
      <c r="H223" s="238"/>
    </row>
    <row r="224" spans="8:8">
      <c r="H224" s="238"/>
    </row>
    <row r="225" spans="8:8">
      <c r="H225" s="238"/>
    </row>
    <row r="226" spans="8:8">
      <c r="H226" s="238"/>
    </row>
    <row r="227" spans="8:8">
      <c r="H227" s="238"/>
    </row>
    <row r="228" spans="8:8">
      <c r="H228" s="238"/>
    </row>
    <row r="229" spans="8:8">
      <c r="H229" s="238"/>
    </row>
    <row r="230" spans="8:8">
      <c r="H230" s="238"/>
    </row>
    <row r="231" spans="8:8">
      <c r="H231" s="238"/>
    </row>
    <row r="232" spans="8:8">
      <c r="H232" s="238"/>
    </row>
    <row r="233" spans="8:8">
      <c r="H233" s="238"/>
    </row>
    <row r="234" spans="8:8">
      <c r="H234" s="238"/>
    </row>
    <row r="235" spans="8:8">
      <c r="H235" s="238"/>
    </row>
    <row r="236" spans="8:8">
      <c r="H236" s="238"/>
    </row>
    <row r="237" spans="8:8">
      <c r="H237" s="238"/>
    </row>
    <row r="238" spans="8:8">
      <c r="H238" s="238"/>
    </row>
    <row r="239" spans="8:8">
      <c r="H239" s="238"/>
    </row>
    <row r="240" spans="8:8">
      <c r="H240" s="238"/>
    </row>
    <row r="241" spans="8:8">
      <c r="H241" s="238"/>
    </row>
    <row r="242" spans="8:8">
      <c r="H242" s="238"/>
    </row>
    <row r="243" spans="8:8">
      <c r="H243" s="238"/>
    </row>
    <row r="244" spans="8:8">
      <c r="H244" s="238"/>
    </row>
    <row r="245" spans="8:8">
      <c r="H245" s="238"/>
    </row>
    <row r="246" spans="8:8">
      <c r="H246" s="238"/>
    </row>
    <row r="247" spans="8:8">
      <c r="H247" s="238"/>
    </row>
    <row r="248" spans="8:8">
      <c r="H248" s="238"/>
    </row>
    <row r="249" spans="8:8">
      <c r="H249" s="238"/>
    </row>
    <row r="250" spans="8:8">
      <c r="H250" s="238"/>
    </row>
    <row r="251" spans="8:8">
      <c r="H251" s="238"/>
    </row>
    <row r="252" spans="8:8">
      <c r="H252" s="238"/>
    </row>
    <row r="253" spans="8:8">
      <c r="H253" s="238"/>
    </row>
    <row r="254" spans="8:8">
      <c r="H254" s="238"/>
    </row>
    <row r="255" spans="8:8">
      <c r="H255" s="238"/>
    </row>
    <row r="256" spans="8:8">
      <c r="H256" s="238"/>
    </row>
    <row r="257" spans="8:8">
      <c r="H257" s="238"/>
    </row>
    <row r="258" spans="8:8">
      <c r="H258" s="238"/>
    </row>
    <row r="259" spans="8:8">
      <c r="H259" s="238"/>
    </row>
    <row r="260" spans="8:8">
      <c r="H260" s="238"/>
    </row>
    <row r="261" spans="8:8">
      <c r="H261" s="238"/>
    </row>
    <row r="262" spans="8:8">
      <c r="H262" s="238"/>
    </row>
    <row r="263" spans="8:8">
      <c r="H263" s="238"/>
    </row>
    <row r="264" spans="8:8">
      <c r="H264" s="238"/>
    </row>
    <row r="265" spans="8:8">
      <c r="H265" s="238"/>
    </row>
    <row r="266" spans="8:8">
      <c r="H266" s="238"/>
    </row>
    <row r="267" spans="8:8">
      <c r="H267" s="238"/>
    </row>
    <row r="268" spans="8:8">
      <c r="H268" s="238"/>
    </row>
    <row r="269" spans="8:8">
      <c r="H269" s="238"/>
    </row>
    <row r="270" spans="8:8">
      <c r="H270" s="238"/>
    </row>
    <row r="271" spans="8:8">
      <c r="H271" s="238"/>
    </row>
    <row r="272" spans="8:8">
      <c r="H272" s="238"/>
    </row>
    <row r="273" spans="8:8">
      <c r="H273" s="238"/>
    </row>
    <row r="274" spans="8:8">
      <c r="H274" s="238"/>
    </row>
    <row r="275" spans="8:8">
      <c r="H275" s="238"/>
    </row>
    <row r="276" spans="8:8">
      <c r="H276" s="238"/>
    </row>
    <row r="277" spans="8:8">
      <c r="H277" s="238"/>
    </row>
    <row r="278" spans="8:8">
      <c r="H278" s="238"/>
    </row>
    <row r="279" spans="8:8">
      <c r="H279" s="238"/>
    </row>
    <row r="280" spans="8:8">
      <c r="H280" s="238"/>
    </row>
    <row r="281" spans="8:8">
      <c r="H281" s="238"/>
    </row>
    <row r="282" spans="8:8">
      <c r="H282" s="238"/>
    </row>
    <row r="283" spans="8:8">
      <c r="H283" s="238"/>
    </row>
    <row r="284" spans="8:8">
      <c r="H284" s="238"/>
    </row>
    <row r="285" spans="8:8">
      <c r="H285" s="238"/>
    </row>
    <row r="286" spans="8:8">
      <c r="H286" s="238"/>
    </row>
    <row r="287" spans="8:8">
      <c r="H287" s="238"/>
    </row>
    <row r="288" spans="8:8">
      <c r="H288" s="238"/>
    </row>
    <row r="289" spans="8:8">
      <c r="H289" s="238"/>
    </row>
    <row r="290" spans="8:8">
      <c r="H290" s="238"/>
    </row>
    <row r="291" spans="8:8">
      <c r="H291" s="238"/>
    </row>
    <row r="292" spans="8:8">
      <c r="H292" s="238"/>
    </row>
    <row r="293" spans="8:8">
      <c r="H293" s="238"/>
    </row>
    <row r="294" spans="8:8">
      <c r="H294" s="238"/>
    </row>
    <row r="295" spans="8:8">
      <c r="H295" s="238"/>
    </row>
    <row r="296" spans="8:8">
      <c r="H296" s="238"/>
    </row>
    <row r="297" spans="8:8">
      <c r="H297" s="238"/>
    </row>
    <row r="298" spans="8:8">
      <c r="H298" s="238"/>
    </row>
    <row r="299" spans="8:8">
      <c r="H299" s="238"/>
    </row>
    <row r="300" spans="8:8">
      <c r="H300" s="238"/>
    </row>
    <row r="301" spans="8:8">
      <c r="H301" s="238"/>
    </row>
    <row r="302" spans="8:8">
      <c r="H302" s="238"/>
    </row>
    <row r="303" spans="8:8">
      <c r="H303" s="238"/>
    </row>
    <row r="304" spans="8:8">
      <c r="H304" s="238"/>
    </row>
    <row r="305" spans="8:8">
      <c r="H305" s="238"/>
    </row>
    <row r="306" spans="8:8">
      <c r="H306" s="238"/>
    </row>
    <row r="307" spans="8:8">
      <c r="H307" s="238"/>
    </row>
    <row r="308" spans="8:8">
      <c r="H308" s="238"/>
    </row>
    <row r="309" spans="8:8">
      <c r="H309" s="238"/>
    </row>
    <row r="310" spans="8:8">
      <c r="H310" s="238"/>
    </row>
    <row r="311" spans="8:8">
      <c r="H311" s="238"/>
    </row>
    <row r="312" spans="8:8">
      <c r="H312" s="238"/>
    </row>
    <row r="313" spans="8:8">
      <c r="H313" s="238"/>
    </row>
    <row r="314" spans="8:8">
      <c r="H314" s="238"/>
    </row>
    <row r="315" spans="8:8">
      <c r="H315" s="238"/>
    </row>
    <row r="316" spans="8:8">
      <c r="H316" s="238"/>
    </row>
    <row r="317" spans="8:8">
      <c r="H317" s="238"/>
    </row>
    <row r="318" spans="8:8">
      <c r="H318" s="238"/>
    </row>
    <row r="319" spans="8:8">
      <c r="H319" s="238"/>
    </row>
    <row r="320" spans="8:8">
      <c r="H320" s="238"/>
    </row>
    <row r="321" spans="8:8">
      <c r="H321" s="238"/>
    </row>
    <row r="322" spans="8:8">
      <c r="H322" s="238"/>
    </row>
    <row r="323" spans="8:8">
      <c r="H323" s="238"/>
    </row>
    <row r="324" spans="8:8">
      <c r="H324" s="238"/>
    </row>
    <row r="325" spans="8:8">
      <c r="H325" s="238"/>
    </row>
    <row r="326" spans="8:8">
      <c r="H326" s="238"/>
    </row>
    <row r="327" spans="8:8">
      <c r="H327" s="238"/>
    </row>
    <row r="328" spans="8:8">
      <c r="H328" s="238"/>
    </row>
    <row r="329" spans="8:8">
      <c r="H329" s="238"/>
    </row>
    <row r="330" spans="8:8">
      <c r="H330" s="238"/>
    </row>
    <row r="331" spans="8:8">
      <c r="H331" s="238"/>
    </row>
    <row r="332" spans="8:8">
      <c r="H332" s="238"/>
    </row>
    <row r="333" spans="8:8">
      <c r="H333" s="238"/>
    </row>
    <row r="334" spans="8:8">
      <c r="H334" s="238"/>
    </row>
    <row r="335" spans="8:8">
      <c r="H335" s="238"/>
    </row>
    <row r="336" spans="8:8">
      <c r="H336" s="238"/>
    </row>
    <row r="337" spans="8:8">
      <c r="H337" s="238"/>
    </row>
    <row r="338" spans="8:8">
      <c r="H338" s="238"/>
    </row>
    <row r="339" spans="8:8">
      <c r="H339" s="238"/>
    </row>
    <row r="340" spans="8:8">
      <c r="H340" s="238"/>
    </row>
    <row r="341" spans="8:8">
      <c r="H341" s="238"/>
    </row>
    <row r="342" spans="8:8">
      <c r="H342" s="238"/>
    </row>
    <row r="343" spans="8:8">
      <c r="H343" s="238"/>
    </row>
    <row r="344" spans="8:8">
      <c r="H344" s="238"/>
    </row>
    <row r="345" spans="8:8">
      <c r="H345" s="238"/>
    </row>
    <row r="346" spans="8:8">
      <c r="H346" s="238"/>
    </row>
    <row r="347" spans="8:8">
      <c r="H347" s="238"/>
    </row>
    <row r="348" spans="8:8">
      <c r="H348" s="238"/>
    </row>
    <row r="349" spans="8:8">
      <c r="H349" s="238"/>
    </row>
    <row r="350" spans="8:8">
      <c r="H350" s="238"/>
    </row>
    <row r="351" spans="8:8">
      <c r="H351" s="238"/>
    </row>
    <row r="352" spans="8:8">
      <c r="H352" s="238"/>
    </row>
    <row r="353" spans="8:8">
      <c r="H353" s="238"/>
    </row>
    <row r="354" spans="8:8">
      <c r="H354" s="238"/>
    </row>
    <row r="355" spans="8:8">
      <c r="H355" s="238"/>
    </row>
    <row r="356" spans="8:8">
      <c r="H356" s="238"/>
    </row>
    <row r="357" spans="8:8">
      <c r="H357" s="238"/>
    </row>
    <row r="358" spans="8:8">
      <c r="H358" s="238"/>
    </row>
    <row r="359" spans="8:8">
      <c r="H359" s="238"/>
    </row>
    <row r="360" spans="8:8">
      <c r="H360" s="238"/>
    </row>
    <row r="361" spans="8:8">
      <c r="H361" s="238"/>
    </row>
    <row r="362" spans="8:8">
      <c r="H362" s="238"/>
    </row>
    <row r="363" spans="8:8">
      <c r="H363" s="238"/>
    </row>
    <row r="364" spans="8:8">
      <c r="H364" s="238"/>
    </row>
    <row r="365" spans="8:8">
      <c r="H365" s="238"/>
    </row>
    <row r="366" spans="8:8">
      <c r="H366" s="238"/>
    </row>
    <row r="367" spans="8:8">
      <c r="H367" s="238"/>
    </row>
    <row r="368" spans="8:8">
      <c r="H368" s="238"/>
    </row>
    <row r="369" spans="8:8">
      <c r="H369" s="238"/>
    </row>
    <row r="370" spans="8:8">
      <c r="H370" s="238"/>
    </row>
    <row r="371" spans="8:8">
      <c r="H371" s="238"/>
    </row>
    <row r="372" spans="8:8">
      <c r="H372" s="238"/>
    </row>
    <row r="373" spans="8:8">
      <c r="H373" s="238"/>
    </row>
    <row r="374" spans="8:8">
      <c r="H374" s="238"/>
    </row>
    <row r="375" spans="8:8">
      <c r="H375" s="238"/>
    </row>
    <row r="376" spans="8:8">
      <c r="H376" s="238"/>
    </row>
    <row r="377" spans="8:8">
      <c r="H377" s="238"/>
    </row>
    <row r="378" spans="8:8">
      <c r="H378" s="238"/>
    </row>
    <row r="379" spans="8:8">
      <c r="H379" s="238"/>
    </row>
    <row r="380" spans="8:8">
      <c r="H380" s="238"/>
    </row>
    <row r="381" spans="8:8">
      <c r="H381" s="238"/>
    </row>
    <row r="382" spans="8:8">
      <c r="H382" s="238"/>
    </row>
    <row r="383" spans="8:8">
      <c r="H383" s="238"/>
    </row>
    <row r="384" spans="8:8">
      <c r="H384" s="238"/>
    </row>
    <row r="385" spans="8:8">
      <c r="H385" s="238"/>
    </row>
    <row r="386" spans="8:8">
      <c r="H386" s="238"/>
    </row>
    <row r="387" spans="8:8">
      <c r="H387" s="238"/>
    </row>
    <row r="388" spans="8:8">
      <c r="H388" s="238"/>
    </row>
    <row r="389" spans="8:8">
      <c r="H389" s="238"/>
    </row>
    <row r="390" spans="8:8">
      <c r="H390" s="238"/>
    </row>
    <row r="391" spans="8:8">
      <c r="H391" s="238"/>
    </row>
    <row r="392" spans="8:8">
      <c r="H392" s="238"/>
    </row>
    <row r="393" spans="8:8">
      <c r="H393" s="238"/>
    </row>
    <row r="394" spans="8:8">
      <c r="H394" s="238"/>
    </row>
    <row r="395" spans="8:8">
      <c r="H395" s="238"/>
    </row>
    <row r="396" spans="8:8">
      <c r="H396" s="238"/>
    </row>
    <row r="397" spans="8:8">
      <c r="H397" s="238"/>
    </row>
    <row r="398" spans="8:8">
      <c r="H398" s="238"/>
    </row>
    <row r="399" spans="8:8">
      <c r="H399" s="238"/>
    </row>
    <row r="400" spans="8:8">
      <c r="H400" s="238"/>
    </row>
    <row r="401" spans="8:8">
      <c r="H401" s="238"/>
    </row>
    <row r="402" spans="8:8">
      <c r="H402" s="238"/>
    </row>
    <row r="403" spans="8:8">
      <c r="H403" s="238"/>
    </row>
    <row r="404" spans="8:8">
      <c r="H404" s="238"/>
    </row>
    <row r="405" spans="8:8">
      <c r="H405" s="238"/>
    </row>
    <row r="406" spans="8:8">
      <c r="H406" s="238"/>
    </row>
    <row r="407" spans="8:8">
      <c r="H407" s="238"/>
    </row>
    <row r="408" spans="8:8">
      <c r="H408" s="238"/>
    </row>
    <row r="409" spans="8:8">
      <c r="H409" s="238"/>
    </row>
    <row r="410" spans="8:8">
      <c r="H410" s="238"/>
    </row>
    <row r="411" spans="8:8">
      <c r="H411" s="238"/>
    </row>
    <row r="412" spans="8:8">
      <c r="H412" s="238"/>
    </row>
    <row r="413" spans="8:8">
      <c r="H413" s="238"/>
    </row>
    <row r="414" spans="8:8">
      <c r="H414" s="238"/>
    </row>
    <row r="415" spans="8:8">
      <c r="H415" s="238"/>
    </row>
    <row r="416" spans="8:8">
      <c r="H416" s="238"/>
    </row>
    <row r="417" spans="8:8">
      <c r="H417" s="238"/>
    </row>
    <row r="418" spans="8:8">
      <c r="H418" s="238"/>
    </row>
    <row r="419" spans="8:8">
      <c r="H419" s="238"/>
    </row>
    <row r="420" spans="8:8">
      <c r="H420" s="238"/>
    </row>
    <row r="421" spans="8:8">
      <c r="H421" s="238"/>
    </row>
    <row r="422" spans="8:8">
      <c r="H422" s="238"/>
    </row>
    <row r="423" spans="8:8">
      <c r="H423" s="238"/>
    </row>
    <row r="424" spans="8:8">
      <c r="H424" s="238"/>
    </row>
    <row r="425" spans="8:8">
      <c r="H425" s="238"/>
    </row>
    <row r="426" spans="8:8">
      <c r="H426" s="238"/>
    </row>
    <row r="427" spans="8:8">
      <c r="H427" s="238"/>
    </row>
    <row r="428" spans="8:8">
      <c r="H428" s="238"/>
    </row>
    <row r="429" spans="8:8">
      <c r="H429" s="238"/>
    </row>
    <row r="430" spans="8:8">
      <c r="H430" s="238"/>
    </row>
    <row r="431" spans="8:8">
      <c r="H431" s="238"/>
    </row>
    <row r="432" spans="8:8">
      <c r="H432" s="238"/>
    </row>
    <row r="433" spans="8:8">
      <c r="H433" s="238"/>
    </row>
    <row r="434" spans="8:8">
      <c r="H434" s="238"/>
    </row>
    <row r="435" spans="8:8">
      <c r="H435" s="238"/>
    </row>
    <row r="436" spans="8:8">
      <c r="H436" s="238"/>
    </row>
    <row r="437" spans="8:8">
      <c r="H437" s="238"/>
    </row>
    <row r="438" spans="8:8">
      <c r="H438" s="238"/>
    </row>
    <row r="439" spans="8:8">
      <c r="H439" s="238"/>
    </row>
    <row r="440" spans="8:8">
      <c r="H440" s="238"/>
    </row>
    <row r="441" spans="8:8">
      <c r="H441" s="238"/>
    </row>
    <row r="442" spans="8:8">
      <c r="H442" s="238"/>
    </row>
    <row r="443" spans="8:8">
      <c r="H443" s="238"/>
    </row>
    <row r="444" spans="8:8">
      <c r="H444" s="238"/>
    </row>
    <row r="445" spans="8:8">
      <c r="H445" s="238"/>
    </row>
    <row r="446" spans="8:8">
      <c r="H446" s="238"/>
    </row>
    <row r="447" spans="8:8">
      <c r="H447" s="238"/>
    </row>
    <row r="448" spans="8:8">
      <c r="H448" s="238"/>
    </row>
    <row r="449" spans="8:8">
      <c r="H449" s="238"/>
    </row>
    <row r="450" spans="8:8">
      <c r="H450" s="238"/>
    </row>
    <row r="451" spans="8:8">
      <c r="H451" s="238"/>
    </row>
    <row r="452" spans="8:8">
      <c r="H452" s="238"/>
    </row>
    <row r="453" spans="8:8">
      <c r="H453" s="238"/>
    </row>
    <row r="454" spans="8:8">
      <c r="H454" s="238"/>
    </row>
    <row r="455" spans="8:8">
      <c r="H455" s="238"/>
    </row>
    <row r="456" spans="8:8">
      <c r="H456" s="238"/>
    </row>
    <row r="457" spans="8:8">
      <c r="H457" s="238"/>
    </row>
    <row r="458" spans="8:8">
      <c r="H458" s="238"/>
    </row>
    <row r="459" spans="8:8">
      <c r="H459" s="238"/>
    </row>
    <row r="460" spans="8:8">
      <c r="H460" s="238"/>
    </row>
    <row r="461" spans="8:8">
      <c r="H461" s="238"/>
    </row>
    <row r="462" spans="8:8">
      <c r="H462" s="238"/>
    </row>
    <row r="463" spans="8:8">
      <c r="H463" s="238"/>
    </row>
    <row r="464" spans="8:8">
      <c r="H464" s="238"/>
    </row>
    <row r="465" spans="8:8">
      <c r="H465" s="238"/>
    </row>
    <row r="466" spans="8:8">
      <c r="H466" s="238"/>
    </row>
    <row r="467" spans="8:8">
      <c r="H467" s="238"/>
    </row>
    <row r="468" spans="8:8">
      <c r="H468" s="238"/>
    </row>
    <row r="469" spans="8:8">
      <c r="H469" s="238"/>
    </row>
    <row r="470" spans="8:8">
      <c r="H470" s="238"/>
    </row>
    <row r="471" spans="8:8">
      <c r="H471" s="238"/>
    </row>
    <row r="472" spans="8:8">
      <c r="H472" s="238"/>
    </row>
    <row r="473" spans="8:8">
      <c r="H473" s="238"/>
    </row>
    <row r="474" spans="8:8">
      <c r="H474" s="238"/>
    </row>
    <row r="475" spans="8:8">
      <c r="H475" s="238"/>
    </row>
    <row r="476" spans="8:8">
      <c r="H476" s="238"/>
    </row>
    <row r="477" spans="8:8">
      <c r="H477" s="238"/>
    </row>
    <row r="478" spans="8:8">
      <c r="H478" s="238"/>
    </row>
    <row r="479" spans="8:8">
      <c r="H479" s="238"/>
    </row>
    <row r="480" spans="8:8">
      <c r="H480" s="238"/>
    </row>
    <row r="481" spans="8:8">
      <c r="H481" s="238"/>
    </row>
    <row r="482" spans="8:8">
      <c r="H482" s="238"/>
    </row>
    <row r="483" spans="8:8">
      <c r="H483" s="238"/>
    </row>
    <row r="484" spans="8:8">
      <c r="H484" s="238"/>
    </row>
    <row r="485" spans="8:8">
      <c r="H485" s="238"/>
    </row>
    <row r="486" spans="8:8">
      <c r="H486" s="238"/>
    </row>
    <row r="487" spans="8:8">
      <c r="H487" s="238"/>
    </row>
    <row r="488" spans="8:8">
      <c r="H488" s="238"/>
    </row>
    <row r="489" spans="8:8">
      <c r="H489" s="238"/>
    </row>
    <row r="490" spans="8:8">
      <c r="H490" s="238"/>
    </row>
    <row r="491" spans="8:8">
      <c r="H491" s="238"/>
    </row>
    <row r="492" spans="8:8">
      <c r="H492" s="238"/>
    </row>
    <row r="493" spans="8:8">
      <c r="H493" s="238"/>
    </row>
    <row r="494" spans="8:8">
      <c r="H494" s="238"/>
    </row>
    <row r="495" spans="8:8">
      <c r="H495" s="238"/>
    </row>
    <row r="496" spans="8:8">
      <c r="H496" s="238"/>
    </row>
    <row r="497" spans="8:8">
      <c r="H497" s="238"/>
    </row>
    <row r="498" spans="8:8">
      <c r="H498" s="238"/>
    </row>
    <row r="499" spans="8:8">
      <c r="H499" s="238"/>
    </row>
    <row r="500" spans="8:8">
      <c r="H500" s="238"/>
    </row>
    <row r="501" spans="8:8">
      <c r="H501" s="238"/>
    </row>
    <row r="502" spans="8:8">
      <c r="H502" s="238"/>
    </row>
    <row r="503" spans="8:8">
      <c r="H503" s="238"/>
    </row>
    <row r="504" spans="8:8">
      <c r="H504" s="238"/>
    </row>
    <row r="505" spans="8:8">
      <c r="H505" s="238"/>
    </row>
    <row r="506" spans="8:8">
      <c r="H506" s="238"/>
    </row>
    <row r="507" spans="8:8">
      <c r="H507" s="238"/>
    </row>
    <row r="508" spans="8:8">
      <c r="H508" s="238"/>
    </row>
    <row r="509" spans="8:8">
      <c r="H509" s="238"/>
    </row>
    <row r="510" spans="8:8">
      <c r="H510" s="238"/>
    </row>
    <row r="511" spans="8:8">
      <c r="H511" s="238"/>
    </row>
    <row r="512" spans="8:8">
      <c r="H512" s="238"/>
    </row>
    <row r="513" spans="8:8">
      <c r="H513" s="238"/>
    </row>
    <row r="514" spans="8:8">
      <c r="H514" s="238"/>
    </row>
    <row r="515" spans="8:8">
      <c r="H515" s="238"/>
    </row>
    <row r="516" spans="8:8">
      <c r="H516" s="238"/>
    </row>
    <row r="517" spans="8:8">
      <c r="H517" s="238"/>
    </row>
    <row r="518" spans="8:8">
      <c r="H518" s="238"/>
    </row>
    <row r="519" spans="8:8">
      <c r="H519" s="238"/>
    </row>
    <row r="520" spans="8:8">
      <c r="H520" s="238"/>
    </row>
    <row r="521" spans="8:8">
      <c r="H521" s="238"/>
    </row>
    <row r="522" spans="8:8">
      <c r="H522" s="238"/>
    </row>
    <row r="523" spans="8:8">
      <c r="H523" s="238"/>
    </row>
    <row r="524" spans="8:8">
      <c r="H524" s="238"/>
    </row>
    <row r="525" spans="8:8">
      <c r="H525" s="238"/>
    </row>
    <row r="526" spans="8:8">
      <c r="H526" s="238"/>
    </row>
    <row r="527" spans="8:8">
      <c r="H527" s="238"/>
    </row>
    <row r="528" spans="8:8">
      <c r="H528" s="238"/>
    </row>
    <row r="529" spans="8:8">
      <c r="H529" s="238"/>
    </row>
    <row r="530" spans="8:8">
      <c r="H530" s="238"/>
    </row>
    <row r="531" spans="8:8">
      <c r="H531" s="238"/>
    </row>
    <row r="532" spans="8:8">
      <c r="H532" s="238"/>
    </row>
    <row r="533" spans="8:8">
      <c r="H533" s="238"/>
    </row>
    <row r="534" spans="8:8">
      <c r="H534" s="238"/>
    </row>
    <row r="535" spans="8:8">
      <c r="H535" s="238"/>
    </row>
    <row r="536" spans="8:8">
      <c r="H536" s="238"/>
    </row>
    <row r="537" spans="8:8">
      <c r="H537" s="238"/>
    </row>
    <row r="538" spans="8:8">
      <c r="H538" s="238"/>
    </row>
    <row r="539" spans="8:8">
      <c r="H539" s="238"/>
    </row>
    <row r="540" spans="8:8">
      <c r="H540" s="238"/>
    </row>
    <row r="541" spans="8:8">
      <c r="H541" s="238"/>
    </row>
    <row r="542" spans="8:8">
      <c r="H542" s="238"/>
    </row>
    <row r="543" spans="8:8">
      <c r="H543" s="238"/>
    </row>
    <row r="544" spans="8:8">
      <c r="H544" s="238"/>
    </row>
    <row r="545" spans="8:8">
      <c r="H545" s="238"/>
    </row>
    <row r="546" spans="8:8">
      <c r="H546" s="238"/>
    </row>
    <row r="547" spans="8:8">
      <c r="H547" s="238"/>
    </row>
    <row r="548" spans="8:8">
      <c r="H548" s="238"/>
    </row>
    <row r="549" spans="8:8">
      <c r="H549" s="238"/>
    </row>
    <row r="550" spans="8:8">
      <c r="H550" s="238"/>
    </row>
    <row r="551" spans="8:8">
      <c r="H551" s="238"/>
    </row>
    <row r="552" spans="8:8">
      <c r="H552" s="238"/>
    </row>
    <row r="553" spans="8:8">
      <c r="H553" s="238"/>
    </row>
    <row r="554" spans="8:8">
      <c r="H554" s="238"/>
    </row>
    <row r="555" spans="8:8">
      <c r="H555" s="238"/>
    </row>
    <row r="556" spans="8:8">
      <c r="H556" s="238"/>
    </row>
    <row r="557" spans="8:8">
      <c r="H557" s="238"/>
    </row>
    <row r="558" spans="8:8">
      <c r="H558" s="238"/>
    </row>
    <row r="559" spans="8:8">
      <c r="H559" s="238"/>
    </row>
    <row r="560" spans="8:8">
      <c r="H560" s="238"/>
    </row>
    <row r="561" spans="8:8">
      <c r="H561" s="238"/>
    </row>
    <row r="562" spans="8:8">
      <c r="H562" s="238"/>
    </row>
    <row r="563" spans="8:8">
      <c r="H563" s="238"/>
    </row>
    <row r="564" spans="8:8">
      <c r="H564" s="238"/>
    </row>
    <row r="565" spans="8:8">
      <c r="H565" s="238"/>
    </row>
    <row r="566" spans="8:8">
      <c r="H566" s="238"/>
    </row>
    <row r="567" spans="8:8">
      <c r="H567" s="238"/>
    </row>
    <row r="568" spans="8:8">
      <c r="H568" s="238"/>
    </row>
    <row r="569" spans="8:8">
      <c r="H569" s="238"/>
    </row>
    <row r="570" spans="8:8">
      <c r="H570" s="238"/>
    </row>
    <row r="571" spans="8:8">
      <c r="H571" s="238"/>
    </row>
    <row r="572" spans="8:8">
      <c r="H572" s="238"/>
    </row>
    <row r="573" spans="8:8">
      <c r="H573" s="238"/>
    </row>
    <row r="574" spans="8:8">
      <c r="H574" s="238"/>
    </row>
    <row r="575" spans="8:8">
      <c r="H575" s="238"/>
    </row>
    <row r="576" spans="8:8">
      <c r="H576" s="238"/>
    </row>
    <row r="577" spans="8:8">
      <c r="H577" s="238"/>
    </row>
    <row r="578" spans="8:8">
      <c r="H578" s="238"/>
    </row>
    <row r="579" spans="8:8">
      <c r="H579" s="238"/>
    </row>
    <row r="580" spans="8:8">
      <c r="H580" s="238"/>
    </row>
    <row r="581" spans="8:8">
      <c r="H581" s="238"/>
    </row>
    <row r="582" spans="8:8">
      <c r="H582" s="238"/>
    </row>
    <row r="583" spans="8:8">
      <c r="H583" s="238"/>
    </row>
    <row r="584" spans="8:8">
      <c r="H584" s="238"/>
    </row>
    <row r="585" spans="8:8">
      <c r="H585" s="238"/>
    </row>
    <row r="586" spans="8:8">
      <c r="H586" s="238"/>
    </row>
    <row r="587" spans="8:8">
      <c r="H587" s="238"/>
    </row>
    <row r="588" spans="8:8">
      <c r="H588" s="238"/>
    </row>
    <row r="589" spans="8:8">
      <c r="H589" s="238"/>
    </row>
    <row r="590" spans="8:8">
      <c r="H590" s="238"/>
    </row>
    <row r="591" spans="8:8">
      <c r="H591" s="238"/>
    </row>
    <row r="592" spans="8:8">
      <c r="H592" s="238"/>
    </row>
    <row r="593" spans="8:8">
      <c r="H593" s="238"/>
    </row>
    <row r="594" spans="8:8">
      <c r="H594" s="238"/>
    </row>
    <row r="595" spans="8:8">
      <c r="H595" s="238"/>
    </row>
    <row r="596" spans="8:8">
      <c r="H596" s="238"/>
    </row>
    <row r="597" spans="8:8">
      <c r="H597" s="238"/>
    </row>
    <row r="598" spans="8:8">
      <c r="H598" s="238"/>
    </row>
    <row r="599" spans="8:8">
      <c r="H599" s="238"/>
    </row>
    <row r="600" spans="8:8">
      <c r="H600" s="238"/>
    </row>
    <row r="601" spans="8:8">
      <c r="H601" s="238"/>
    </row>
    <row r="602" spans="8:8">
      <c r="H602" s="238"/>
    </row>
    <row r="603" spans="8:8">
      <c r="H603" s="238"/>
    </row>
    <row r="604" spans="8:8">
      <c r="H604" s="238"/>
    </row>
    <row r="605" spans="8:8">
      <c r="H605" s="238"/>
    </row>
    <row r="606" spans="8:8">
      <c r="H606" s="238"/>
    </row>
    <row r="607" spans="8:8">
      <c r="H607" s="238"/>
    </row>
    <row r="608" spans="8:8">
      <c r="H608" s="238"/>
    </row>
    <row r="609" spans="8:8">
      <c r="H609" s="238"/>
    </row>
    <row r="610" spans="8:8">
      <c r="H610" s="238"/>
    </row>
    <row r="611" spans="8:8">
      <c r="H611" s="238"/>
    </row>
    <row r="612" spans="8:8">
      <c r="H612" s="238"/>
    </row>
    <row r="613" spans="8:8">
      <c r="H613" s="238"/>
    </row>
    <row r="614" spans="8:8">
      <c r="H614" s="238"/>
    </row>
    <row r="615" spans="8:8">
      <c r="H615" s="238"/>
    </row>
    <row r="616" spans="8:8">
      <c r="H616" s="238"/>
    </row>
    <row r="617" spans="8:8">
      <c r="H617" s="238"/>
    </row>
    <row r="618" spans="8:8">
      <c r="H618" s="238"/>
    </row>
    <row r="619" spans="8:8">
      <c r="H619" s="238"/>
    </row>
    <row r="620" spans="8:8">
      <c r="H620" s="238"/>
    </row>
    <row r="621" spans="8:8">
      <c r="H621" s="238"/>
    </row>
    <row r="622" spans="8:8">
      <c r="H622" s="238"/>
    </row>
    <row r="623" spans="8:8">
      <c r="H623" s="238"/>
    </row>
    <row r="624" spans="8:8">
      <c r="H624" s="238"/>
    </row>
    <row r="625" spans="8:8">
      <c r="H625" s="238"/>
    </row>
    <row r="626" spans="8:8">
      <c r="H626" s="238"/>
    </row>
    <row r="627" spans="8:8">
      <c r="H627" s="238"/>
    </row>
    <row r="628" spans="8:8">
      <c r="H628" s="238"/>
    </row>
    <row r="629" spans="8:8">
      <c r="H629" s="238"/>
    </row>
    <row r="630" spans="8:8">
      <c r="H630" s="238"/>
    </row>
    <row r="631" spans="8:8">
      <c r="H631" s="238"/>
    </row>
    <row r="632" spans="8:8">
      <c r="H632" s="238"/>
    </row>
    <row r="633" spans="8:8">
      <c r="H633" s="238"/>
    </row>
    <row r="634" spans="8:8">
      <c r="H634" s="238"/>
    </row>
    <row r="635" spans="8:8">
      <c r="H635" s="238"/>
    </row>
    <row r="636" spans="8:8">
      <c r="H636" s="238"/>
    </row>
    <row r="637" spans="8:8">
      <c r="H637" s="238"/>
    </row>
    <row r="638" spans="8:8">
      <c r="H638" s="238"/>
    </row>
    <row r="639" spans="8:8">
      <c r="H639" s="238"/>
    </row>
    <row r="640" spans="8:8">
      <c r="H640" s="238"/>
    </row>
    <row r="641" spans="8:8">
      <c r="H641" s="238"/>
    </row>
    <row r="642" spans="8:8">
      <c r="H642" s="238"/>
    </row>
    <row r="643" spans="8:8">
      <c r="H643" s="238"/>
    </row>
    <row r="644" spans="8:8">
      <c r="H644" s="238"/>
    </row>
    <row r="645" spans="8:8">
      <c r="H645" s="238"/>
    </row>
    <row r="646" spans="8:8">
      <c r="H646" s="238"/>
    </row>
    <row r="647" spans="8:8">
      <c r="H647" s="238"/>
    </row>
    <row r="648" spans="8:8">
      <c r="H648" s="238"/>
    </row>
    <row r="649" spans="8:8">
      <c r="H649" s="238"/>
    </row>
    <row r="650" spans="8:8">
      <c r="H650" s="238"/>
    </row>
    <row r="651" spans="8:8">
      <c r="H651" s="238"/>
    </row>
    <row r="652" spans="8:8">
      <c r="H652" s="238"/>
    </row>
    <row r="653" spans="8:8">
      <c r="H653" s="238"/>
    </row>
    <row r="654" spans="8:8">
      <c r="H654" s="238"/>
    </row>
    <row r="655" spans="8:8">
      <c r="H655" s="238"/>
    </row>
    <row r="656" spans="8:8">
      <c r="H656" s="238"/>
    </row>
    <row r="657" spans="8:8">
      <c r="H657" s="238"/>
    </row>
    <row r="658" spans="8:8">
      <c r="H658" s="238"/>
    </row>
    <row r="659" spans="8:8">
      <c r="H659" s="238"/>
    </row>
    <row r="660" spans="8:8">
      <c r="H660" s="238"/>
    </row>
    <row r="661" spans="8:8">
      <c r="H661" s="238"/>
    </row>
    <row r="662" spans="8:8">
      <c r="H662" s="238"/>
    </row>
    <row r="663" spans="8:8">
      <c r="H663" s="238"/>
    </row>
    <row r="664" spans="8:8">
      <c r="H664" s="238"/>
    </row>
    <row r="665" spans="8:8">
      <c r="H665" s="238"/>
    </row>
    <row r="666" spans="8:8">
      <c r="H666" s="238"/>
    </row>
    <row r="667" spans="8:8">
      <c r="H667" s="238"/>
    </row>
    <row r="668" spans="8:8">
      <c r="H668" s="238"/>
    </row>
    <row r="669" spans="8:8">
      <c r="H669" s="238"/>
    </row>
    <row r="670" spans="8:8">
      <c r="H670" s="238"/>
    </row>
    <row r="671" spans="8:8">
      <c r="H671" s="238"/>
    </row>
    <row r="672" spans="8:8">
      <c r="H672" s="238"/>
    </row>
    <row r="673" spans="8:8">
      <c r="H673" s="238"/>
    </row>
    <row r="674" spans="8:8">
      <c r="H674" s="238"/>
    </row>
    <row r="675" spans="8:8">
      <c r="H675" s="238"/>
    </row>
    <row r="676" spans="8:8">
      <c r="H676" s="238"/>
    </row>
    <row r="677" spans="8:8">
      <c r="H677" s="238"/>
    </row>
    <row r="678" spans="8:8">
      <c r="H678" s="238"/>
    </row>
    <row r="679" spans="8:8">
      <c r="H679" s="238"/>
    </row>
    <row r="680" spans="8:8">
      <c r="H680" s="238"/>
    </row>
    <row r="681" spans="8:8">
      <c r="H681" s="238"/>
    </row>
    <row r="682" spans="8:8">
      <c r="H682" s="238"/>
    </row>
    <row r="683" spans="8:8">
      <c r="H683" s="238"/>
    </row>
    <row r="684" spans="8:8">
      <c r="H684" s="238"/>
    </row>
    <row r="685" spans="8:8">
      <c r="H685" s="238"/>
    </row>
    <row r="686" spans="8:8">
      <c r="H686" s="238"/>
    </row>
    <row r="687" spans="8:8">
      <c r="H687" s="238"/>
    </row>
    <row r="688" spans="8:8">
      <c r="H688" s="238"/>
    </row>
    <row r="689" spans="8:8">
      <c r="H689" s="238"/>
    </row>
    <row r="690" spans="8:8">
      <c r="H690" s="238"/>
    </row>
    <row r="691" spans="8:8">
      <c r="H691" s="238"/>
    </row>
    <row r="692" spans="8:8">
      <c r="H692" s="238"/>
    </row>
    <row r="693" spans="8:8">
      <c r="H693" s="238"/>
    </row>
    <row r="694" spans="8:8">
      <c r="H694" s="238"/>
    </row>
    <row r="695" spans="8:8">
      <c r="H695" s="238"/>
    </row>
    <row r="696" spans="8:8">
      <c r="H696" s="238"/>
    </row>
    <row r="697" spans="8:8">
      <c r="H697" s="238"/>
    </row>
    <row r="698" spans="8:8">
      <c r="H698" s="238"/>
    </row>
    <row r="699" spans="8:8">
      <c r="H699" s="238"/>
    </row>
    <row r="700" spans="8:8">
      <c r="H700" s="238"/>
    </row>
    <row r="701" spans="8:8">
      <c r="H701" s="238"/>
    </row>
    <row r="702" spans="8:8">
      <c r="H702" s="238"/>
    </row>
    <row r="703" spans="8:8">
      <c r="H703" s="238"/>
    </row>
    <row r="704" spans="8:8">
      <c r="H704" s="238"/>
    </row>
    <row r="705" spans="8:8">
      <c r="H705" s="238"/>
    </row>
    <row r="706" spans="8:8">
      <c r="H706" s="238"/>
    </row>
    <row r="707" spans="8:8">
      <c r="H707" s="238"/>
    </row>
    <row r="708" spans="8:8">
      <c r="H708" s="238"/>
    </row>
    <row r="709" spans="8:8">
      <c r="H709" s="238"/>
    </row>
    <row r="710" spans="8:8">
      <c r="H710" s="238"/>
    </row>
    <row r="711" spans="8:8">
      <c r="H711" s="238"/>
    </row>
    <row r="712" spans="8:8">
      <c r="H712" s="238"/>
    </row>
    <row r="713" spans="8:8">
      <c r="H713" s="238"/>
    </row>
    <row r="714" spans="8:8">
      <c r="H714" s="238"/>
    </row>
    <row r="715" spans="8:8">
      <c r="H715" s="238"/>
    </row>
    <row r="716" spans="8:8">
      <c r="H716" s="238"/>
    </row>
    <row r="717" spans="8:8">
      <c r="H717" s="238"/>
    </row>
    <row r="718" spans="8:8">
      <c r="H718" s="238"/>
    </row>
    <row r="719" spans="8:8">
      <c r="H719" s="238"/>
    </row>
    <row r="720" spans="8:8">
      <c r="H720" s="238"/>
    </row>
    <row r="721" spans="8:8">
      <c r="H721" s="238"/>
    </row>
    <row r="722" spans="8:8">
      <c r="H722" s="238"/>
    </row>
    <row r="723" spans="8:8">
      <c r="H723" s="238"/>
    </row>
    <row r="724" spans="8:8">
      <c r="H724" s="238"/>
    </row>
    <row r="725" spans="8:8">
      <c r="H725" s="238"/>
    </row>
    <row r="726" spans="8:8">
      <c r="H726" s="238"/>
    </row>
    <row r="727" spans="8:8">
      <c r="H727" s="238"/>
    </row>
    <row r="728" spans="8:8">
      <c r="H728" s="238"/>
    </row>
    <row r="729" spans="8:8">
      <c r="H729" s="238"/>
    </row>
    <row r="730" spans="8:8">
      <c r="H730" s="238"/>
    </row>
    <row r="731" spans="8:8">
      <c r="H731" s="238"/>
    </row>
    <row r="732" spans="8:8">
      <c r="H732" s="238"/>
    </row>
    <row r="733" spans="8:8">
      <c r="H733" s="238"/>
    </row>
    <row r="734" spans="8:8">
      <c r="H734" s="238"/>
    </row>
    <row r="735" spans="8:8">
      <c r="H735" s="238"/>
    </row>
    <row r="736" spans="8:8">
      <c r="H736" s="238"/>
    </row>
    <row r="737" spans="8:8">
      <c r="H737" s="238"/>
    </row>
    <row r="738" spans="8:8">
      <c r="H738" s="238"/>
    </row>
    <row r="739" spans="8:8">
      <c r="H739" s="238"/>
    </row>
    <row r="740" spans="8:8">
      <c r="H740" s="238"/>
    </row>
    <row r="741" spans="8:8">
      <c r="H741" s="238"/>
    </row>
    <row r="742" spans="8:8">
      <c r="H742" s="238"/>
    </row>
    <row r="743" spans="8:8">
      <c r="H743" s="238"/>
    </row>
    <row r="744" spans="8:8">
      <c r="H744" s="238"/>
    </row>
    <row r="745" spans="8:8">
      <c r="H745" s="238"/>
    </row>
    <row r="746" spans="8:8">
      <c r="H746" s="238"/>
    </row>
    <row r="747" spans="8:8">
      <c r="H747" s="238"/>
    </row>
    <row r="748" spans="8:8">
      <c r="H748" s="238"/>
    </row>
    <row r="749" spans="8:8">
      <c r="H749" s="238"/>
    </row>
    <row r="750" spans="8:8">
      <c r="H750" s="238"/>
    </row>
    <row r="751" spans="8:8">
      <c r="H751" s="238"/>
    </row>
    <row r="752" spans="8:8">
      <c r="H752" s="238"/>
    </row>
    <row r="753" spans="8:8">
      <c r="H753" s="238"/>
    </row>
    <row r="754" spans="8:8">
      <c r="H754" s="238"/>
    </row>
    <row r="755" spans="8:8">
      <c r="H755" s="238"/>
    </row>
    <row r="756" spans="8:8">
      <c r="H756" s="238"/>
    </row>
    <row r="757" spans="8:8">
      <c r="H757" s="238"/>
    </row>
    <row r="758" spans="8:8">
      <c r="H758" s="238"/>
    </row>
    <row r="759" spans="8:8">
      <c r="H759" s="238"/>
    </row>
    <row r="760" spans="8:8">
      <c r="H760" s="238"/>
    </row>
    <row r="761" spans="8:8">
      <c r="H761" s="238"/>
    </row>
    <row r="762" spans="8:8">
      <c r="H762" s="238"/>
    </row>
    <row r="763" spans="8:8">
      <c r="H763" s="238"/>
    </row>
    <row r="764" spans="8:8">
      <c r="H764" s="238"/>
    </row>
    <row r="765" spans="8:8">
      <c r="H765" s="238"/>
    </row>
    <row r="766" spans="8:8">
      <c r="H766" s="238"/>
    </row>
    <row r="767" spans="8:8">
      <c r="H767" s="238"/>
    </row>
    <row r="768" spans="8:8">
      <c r="H768" s="238"/>
    </row>
    <row r="769" spans="8:8">
      <c r="H769" s="238"/>
    </row>
    <row r="770" spans="8:8">
      <c r="H770" s="238"/>
    </row>
    <row r="771" spans="8:8">
      <c r="H771" s="238"/>
    </row>
    <row r="772" spans="8:8">
      <c r="H772" s="238"/>
    </row>
    <row r="773" spans="8:8">
      <c r="H773" s="238"/>
    </row>
    <row r="774" spans="8:8">
      <c r="H774" s="238"/>
    </row>
    <row r="775" spans="8:8">
      <c r="H775" s="238"/>
    </row>
    <row r="776" spans="8:8">
      <c r="H776" s="238"/>
    </row>
    <row r="777" spans="8:8">
      <c r="H777" s="238"/>
    </row>
    <row r="778" spans="8:8">
      <c r="H778" s="238"/>
    </row>
    <row r="779" spans="8:8">
      <c r="H779" s="238"/>
    </row>
    <row r="780" spans="8:8">
      <c r="H780" s="238"/>
    </row>
    <row r="781" spans="8:8">
      <c r="H781" s="238"/>
    </row>
    <row r="782" spans="8:8">
      <c r="H782" s="238"/>
    </row>
    <row r="783" spans="8:8">
      <c r="H783" s="238"/>
    </row>
    <row r="784" spans="8:8">
      <c r="H784" s="238"/>
    </row>
    <row r="785" spans="8:8">
      <c r="H785" s="238"/>
    </row>
    <row r="786" spans="8:8">
      <c r="H786" s="238"/>
    </row>
    <row r="787" spans="8:8">
      <c r="H787" s="238"/>
    </row>
    <row r="788" spans="8:8">
      <c r="H788" s="238"/>
    </row>
    <row r="789" spans="8:8">
      <c r="H789" s="238"/>
    </row>
    <row r="790" spans="8:8">
      <c r="H790" s="238"/>
    </row>
    <row r="791" spans="8:8">
      <c r="H791" s="238"/>
    </row>
    <row r="792" spans="8:8">
      <c r="H792" s="238"/>
    </row>
    <row r="793" spans="8:8">
      <c r="H793" s="238"/>
    </row>
    <row r="794" spans="8:8">
      <c r="H794" s="238"/>
    </row>
    <row r="795" spans="8:8">
      <c r="H795" s="238"/>
    </row>
    <row r="796" spans="8:8">
      <c r="H796" s="238"/>
    </row>
    <row r="797" spans="8:8">
      <c r="H797" s="238"/>
    </row>
    <row r="798" spans="8:8">
      <c r="H798" s="238"/>
    </row>
    <row r="799" spans="8:8">
      <c r="H799" s="238"/>
    </row>
    <row r="800" spans="8:8">
      <c r="H800" s="238"/>
    </row>
    <row r="801" spans="8:8">
      <c r="H801" s="238"/>
    </row>
    <row r="802" spans="8:8">
      <c r="H802" s="238"/>
    </row>
    <row r="803" spans="8:8">
      <c r="H803" s="238"/>
    </row>
    <row r="804" spans="8:8">
      <c r="H804" s="238"/>
    </row>
    <row r="805" spans="8:8">
      <c r="H805" s="238"/>
    </row>
    <row r="806" spans="8:8">
      <c r="H806" s="238"/>
    </row>
    <row r="807" spans="8:8">
      <c r="H807" s="238"/>
    </row>
    <row r="808" spans="8:8">
      <c r="H808" s="238"/>
    </row>
    <row r="809" spans="8:8">
      <c r="H809" s="238"/>
    </row>
    <row r="810" spans="8:8">
      <c r="H810" s="238"/>
    </row>
    <row r="811" spans="8:8">
      <c r="H811" s="238"/>
    </row>
    <row r="812" spans="8:8">
      <c r="H812" s="238"/>
    </row>
    <row r="813" spans="8:8">
      <c r="H813" s="238"/>
    </row>
    <row r="814" spans="8:8">
      <c r="H814" s="238"/>
    </row>
    <row r="815" spans="8:8">
      <c r="H815" s="238"/>
    </row>
    <row r="816" spans="8:8">
      <c r="H816" s="238"/>
    </row>
    <row r="817" spans="8:8">
      <c r="H817" s="238"/>
    </row>
    <row r="818" spans="8:8">
      <c r="H818" s="238"/>
    </row>
    <row r="819" spans="8:8">
      <c r="H819" s="238"/>
    </row>
    <row r="820" spans="8:8">
      <c r="H820" s="238"/>
    </row>
    <row r="821" spans="8:8">
      <c r="H821" s="238"/>
    </row>
    <row r="822" spans="8:8">
      <c r="H822" s="238"/>
    </row>
    <row r="823" spans="8:8">
      <c r="H823" s="238"/>
    </row>
    <row r="824" spans="8:8">
      <c r="H824" s="238"/>
    </row>
    <row r="825" spans="8:8">
      <c r="H825" s="238"/>
    </row>
    <row r="826" spans="8:8">
      <c r="H826" s="238"/>
    </row>
    <row r="827" spans="8:8">
      <c r="H827" s="238"/>
    </row>
    <row r="828" spans="8:8">
      <c r="H828" s="238"/>
    </row>
    <row r="829" spans="8:8">
      <c r="H829" s="238"/>
    </row>
    <row r="830" spans="8:8">
      <c r="H830" s="238"/>
    </row>
    <row r="831" spans="8:8">
      <c r="H831" s="238"/>
    </row>
    <row r="832" spans="8:8">
      <c r="H832" s="238"/>
    </row>
    <row r="833" spans="8:8">
      <c r="H833" s="238"/>
    </row>
    <row r="834" spans="8:8">
      <c r="H834" s="238"/>
    </row>
    <row r="835" spans="8:8">
      <c r="H835" s="238"/>
    </row>
    <row r="836" spans="8:8">
      <c r="H836" s="238"/>
    </row>
    <row r="837" spans="8:8">
      <c r="H837" s="238"/>
    </row>
    <row r="838" spans="8:8">
      <c r="H838" s="238"/>
    </row>
    <row r="839" spans="8:8">
      <c r="H839" s="238"/>
    </row>
    <row r="840" spans="8:8">
      <c r="H840" s="238"/>
    </row>
    <row r="841" spans="8:8">
      <c r="H841" s="238"/>
    </row>
    <row r="842" spans="8:8">
      <c r="H842" s="238"/>
    </row>
    <row r="843" spans="8:8">
      <c r="H843" s="238"/>
    </row>
    <row r="844" spans="8:8">
      <c r="H844" s="238"/>
    </row>
    <row r="845" spans="8:8">
      <c r="H845" s="238"/>
    </row>
    <row r="846" spans="8:8">
      <c r="H846" s="238"/>
    </row>
    <row r="847" spans="8:8">
      <c r="H847" s="238"/>
    </row>
    <row r="848" spans="8:8">
      <c r="H848" s="238"/>
    </row>
    <row r="849" spans="8:8">
      <c r="H849" s="238"/>
    </row>
    <row r="850" spans="8:8">
      <c r="H850" s="238"/>
    </row>
    <row r="851" spans="8:8">
      <c r="H851" s="238"/>
    </row>
    <row r="852" spans="8:8">
      <c r="H852" s="238"/>
    </row>
    <row r="853" spans="8:8">
      <c r="H853" s="238"/>
    </row>
    <row r="854" spans="8:8">
      <c r="H854" s="238"/>
    </row>
    <row r="855" spans="8:8">
      <c r="H855" s="238"/>
    </row>
    <row r="856" spans="8:8">
      <c r="H856" s="238"/>
    </row>
    <row r="857" spans="8:8">
      <c r="H857" s="238"/>
    </row>
    <row r="858" spans="8:8">
      <c r="H858" s="238"/>
    </row>
    <row r="859" spans="8:8">
      <c r="H859" s="238"/>
    </row>
    <row r="860" spans="8:8">
      <c r="H860" s="238"/>
    </row>
    <row r="861" spans="8:8">
      <c r="H861" s="238"/>
    </row>
    <row r="862" spans="8:8">
      <c r="H862" s="238"/>
    </row>
    <row r="863" spans="8:8">
      <c r="H863" s="238"/>
    </row>
    <row r="864" spans="8:8">
      <c r="H864" s="238"/>
    </row>
    <row r="865" spans="8:8">
      <c r="H865" s="238"/>
    </row>
    <row r="866" spans="8:8">
      <c r="H866" s="238"/>
    </row>
    <row r="867" spans="8:8">
      <c r="H867" s="238"/>
    </row>
    <row r="868" spans="8:8">
      <c r="H868" s="238"/>
    </row>
    <row r="869" spans="8:8">
      <c r="H869" s="238"/>
    </row>
    <row r="870" spans="8:8">
      <c r="H870" s="238"/>
    </row>
    <row r="871" spans="8:8">
      <c r="H871" s="238"/>
    </row>
    <row r="872" spans="8:8">
      <c r="H872" s="238"/>
    </row>
    <row r="873" spans="8:8">
      <c r="H873" s="238"/>
    </row>
    <row r="874" spans="8:8">
      <c r="H874" s="238"/>
    </row>
    <row r="875" spans="8:8">
      <c r="H875" s="238"/>
    </row>
    <row r="876" spans="8:8">
      <c r="H876" s="238"/>
    </row>
    <row r="877" spans="8:8">
      <c r="H877" s="238"/>
    </row>
    <row r="878" spans="8:8">
      <c r="H878" s="238"/>
    </row>
    <row r="879" spans="8:8">
      <c r="H879" s="238"/>
    </row>
    <row r="880" spans="8:8">
      <c r="H880" s="238"/>
    </row>
    <row r="881" spans="8:8">
      <c r="H881" s="238"/>
    </row>
    <row r="882" spans="8:8">
      <c r="H882" s="238"/>
    </row>
    <row r="883" spans="8:8">
      <c r="H883" s="238"/>
    </row>
    <row r="884" spans="8:8">
      <c r="H884" s="238"/>
    </row>
    <row r="885" spans="8:8">
      <c r="H885" s="238"/>
    </row>
    <row r="886" spans="8:8">
      <c r="H886" s="238"/>
    </row>
    <row r="887" spans="8:8">
      <c r="H887" s="238"/>
    </row>
    <row r="888" spans="8:8">
      <c r="H888" s="238"/>
    </row>
    <row r="889" spans="8:8">
      <c r="H889" s="238"/>
    </row>
    <row r="890" spans="8:8">
      <c r="H890" s="238"/>
    </row>
    <row r="891" spans="8:8">
      <c r="H891" s="238"/>
    </row>
    <row r="892" spans="8:8">
      <c r="H892" s="238"/>
    </row>
    <row r="893" spans="8:8">
      <c r="H893" s="238"/>
    </row>
    <row r="894" spans="8:8">
      <c r="H894" s="238"/>
    </row>
    <row r="895" spans="8:8">
      <c r="H895" s="238"/>
    </row>
    <row r="896" spans="8:8">
      <c r="H896" s="238"/>
    </row>
    <row r="897" spans="8:8">
      <c r="H897" s="238"/>
    </row>
    <row r="898" spans="8:8">
      <c r="H898" s="238"/>
    </row>
    <row r="899" spans="8:8">
      <c r="H899" s="238"/>
    </row>
    <row r="900" spans="8:8">
      <c r="H900" s="238"/>
    </row>
    <row r="901" spans="8:8">
      <c r="H901" s="238"/>
    </row>
    <row r="902" spans="8:8">
      <c r="H902" s="238"/>
    </row>
    <row r="903" spans="8:8">
      <c r="H903" s="238"/>
    </row>
    <row r="904" spans="8:8">
      <c r="H904" s="238"/>
    </row>
    <row r="905" spans="8:8">
      <c r="H905" s="238"/>
    </row>
    <row r="906" spans="8:8">
      <c r="H906" s="238"/>
    </row>
    <row r="907" spans="8:8">
      <c r="H907" s="238"/>
    </row>
    <row r="908" spans="8:8">
      <c r="H908" s="238"/>
    </row>
    <row r="909" spans="8:8">
      <c r="H909" s="238"/>
    </row>
    <row r="910" spans="8:8">
      <c r="H910" s="238"/>
    </row>
    <row r="911" spans="8:8">
      <c r="H911" s="238"/>
    </row>
    <row r="912" spans="8:8">
      <c r="H912" s="238"/>
    </row>
    <row r="913" spans="8:8">
      <c r="H913" s="238"/>
    </row>
    <row r="914" spans="8:8">
      <c r="H914" s="238"/>
    </row>
    <row r="915" spans="8:8">
      <c r="H915" s="238"/>
    </row>
    <row r="916" spans="8:8">
      <c r="H916" s="238"/>
    </row>
    <row r="917" spans="8:8">
      <c r="H917" s="238"/>
    </row>
    <row r="918" spans="8:8">
      <c r="H918" s="238"/>
    </row>
    <row r="919" spans="8:8">
      <c r="H919" s="238"/>
    </row>
    <row r="920" spans="8:8">
      <c r="H920" s="238"/>
    </row>
    <row r="921" spans="8:8">
      <c r="H921" s="238"/>
    </row>
    <row r="922" spans="8:8">
      <c r="H922" s="238"/>
    </row>
    <row r="923" spans="8:8">
      <c r="H923" s="238"/>
    </row>
    <row r="924" spans="8:8">
      <c r="H924" s="238"/>
    </row>
    <row r="925" spans="8:8">
      <c r="H925" s="238"/>
    </row>
    <row r="926" spans="8:8">
      <c r="H926" s="238"/>
    </row>
    <row r="927" spans="8:8">
      <c r="H927" s="238"/>
    </row>
    <row r="928" spans="8:8">
      <c r="H928" s="238"/>
    </row>
    <row r="929" spans="8:8">
      <c r="H929" s="238"/>
    </row>
    <row r="930" spans="8:8">
      <c r="H930" s="238"/>
    </row>
    <row r="931" spans="8:8">
      <c r="H931" s="238"/>
    </row>
    <row r="932" spans="8:8">
      <c r="H932" s="238"/>
    </row>
    <row r="933" spans="8:8">
      <c r="H933" s="238"/>
    </row>
    <row r="934" spans="8:8">
      <c r="H934" s="238"/>
    </row>
    <row r="935" spans="8:8">
      <c r="H935" s="238"/>
    </row>
    <row r="936" spans="8:8">
      <c r="H936" s="238"/>
    </row>
    <row r="937" spans="8:8">
      <c r="H937" s="238"/>
    </row>
    <row r="938" spans="8:8">
      <c r="H938" s="238"/>
    </row>
    <row r="939" spans="8:8">
      <c r="H939" s="238"/>
    </row>
    <row r="940" spans="8:8">
      <c r="H940" s="238"/>
    </row>
    <row r="941" spans="8:8">
      <c r="H941" s="238"/>
    </row>
    <row r="942" spans="8:8">
      <c r="H942" s="238"/>
    </row>
    <row r="943" spans="8:8">
      <c r="H943" s="238"/>
    </row>
    <row r="944" spans="8:8">
      <c r="H944" s="238"/>
    </row>
    <row r="945" spans="8:8">
      <c r="H945" s="238"/>
    </row>
    <row r="946" spans="8:8">
      <c r="H946" s="238"/>
    </row>
    <row r="947" spans="8:8">
      <c r="H947" s="238"/>
    </row>
    <row r="948" spans="8:8">
      <c r="H948" s="238"/>
    </row>
    <row r="949" spans="8:8">
      <c r="H949" s="238"/>
    </row>
    <row r="950" spans="8:8">
      <c r="H950" s="238"/>
    </row>
    <row r="951" spans="8:8">
      <c r="H951" s="238"/>
    </row>
    <row r="952" spans="8:8">
      <c r="H952" s="238"/>
    </row>
    <row r="953" spans="8:8">
      <c r="H953" s="238"/>
    </row>
    <row r="954" spans="8:8">
      <c r="H954" s="238"/>
    </row>
    <row r="955" spans="8:8">
      <c r="H955" s="238"/>
    </row>
    <row r="956" spans="8:8">
      <c r="H956" s="238"/>
    </row>
    <row r="957" spans="8:8">
      <c r="H957" s="238"/>
    </row>
    <row r="958" spans="8:8">
      <c r="H958" s="238"/>
    </row>
    <row r="959" spans="8:8">
      <c r="H959" s="238"/>
    </row>
    <row r="960" spans="8:8">
      <c r="H960" s="238"/>
    </row>
    <row r="961" spans="8:8">
      <c r="H961" s="238"/>
    </row>
    <row r="962" spans="8:8">
      <c r="H962" s="238"/>
    </row>
    <row r="963" spans="8:8">
      <c r="H963" s="238"/>
    </row>
    <row r="964" spans="8:8">
      <c r="H964" s="238"/>
    </row>
    <row r="965" spans="8:8">
      <c r="H965" s="238"/>
    </row>
    <row r="966" spans="8:8">
      <c r="H966" s="238"/>
    </row>
    <row r="967" spans="8:8">
      <c r="H967" s="238"/>
    </row>
    <row r="968" spans="8:8">
      <c r="H968" s="238"/>
    </row>
    <row r="969" spans="8:8">
      <c r="H969" s="238"/>
    </row>
    <row r="970" spans="8:8">
      <c r="H970" s="238"/>
    </row>
    <row r="971" spans="8:8">
      <c r="H971" s="238"/>
    </row>
    <row r="972" spans="8:8">
      <c r="H972" s="238"/>
    </row>
    <row r="973" spans="8:8">
      <c r="H973" s="238"/>
    </row>
    <row r="974" spans="8:8">
      <c r="H974" s="238"/>
    </row>
    <row r="975" spans="8:8">
      <c r="H975" s="238"/>
    </row>
    <row r="976" spans="8:8">
      <c r="H976" s="238"/>
    </row>
    <row r="977" spans="8:8">
      <c r="H977" s="238"/>
    </row>
    <row r="978" spans="8:8">
      <c r="H978" s="238"/>
    </row>
    <row r="979" spans="8:8">
      <c r="H979" s="238"/>
    </row>
    <row r="980" spans="8:8">
      <c r="H980" s="238"/>
    </row>
    <row r="981" spans="8:8">
      <c r="H981" s="238"/>
    </row>
    <row r="982" spans="8:8">
      <c r="H982" s="238"/>
    </row>
    <row r="983" spans="8:8">
      <c r="H983" s="238"/>
    </row>
    <row r="984" spans="8:8">
      <c r="H984" s="238"/>
    </row>
    <row r="985" spans="8:8">
      <c r="H985" s="238"/>
    </row>
    <row r="986" spans="8:8">
      <c r="H986" s="238"/>
    </row>
    <row r="987" spans="8:8">
      <c r="H987" s="238"/>
    </row>
    <row r="988" spans="8:8">
      <c r="H988" s="238"/>
    </row>
    <row r="989" spans="8:8">
      <c r="H989" s="238"/>
    </row>
    <row r="990" spans="8:8">
      <c r="H990" s="238"/>
    </row>
    <row r="991" spans="8:8">
      <c r="H991" s="238"/>
    </row>
    <row r="992" spans="8:8">
      <c r="H992" s="238"/>
    </row>
    <row r="993" spans="8:8">
      <c r="H993" s="238"/>
    </row>
    <row r="994" spans="8:8">
      <c r="H994" s="238"/>
    </row>
    <row r="995" spans="8:8">
      <c r="H995" s="238"/>
    </row>
    <row r="996" spans="8:8">
      <c r="H996" s="238"/>
    </row>
    <row r="997" spans="8:8">
      <c r="H997" s="238"/>
    </row>
    <row r="998" spans="8:8">
      <c r="H998" s="238"/>
    </row>
    <row r="999" spans="8:8">
      <c r="H999" s="238"/>
    </row>
    <row r="1000" spans="8:8">
      <c r="H1000" s="238"/>
    </row>
    <row r="1001" spans="8:8">
      <c r="H1001" s="238"/>
    </row>
    <row r="1002" spans="8:8">
      <c r="H1002" s="238"/>
    </row>
    <row r="1003" spans="8:8">
      <c r="H1003" s="238"/>
    </row>
    <row r="1004" spans="8:8">
      <c r="H1004" s="238"/>
    </row>
    <row r="1005" spans="8:8">
      <c r="H1005" s="238"/>
    </row>
    <row r="1006" spans="8:8">
      <c r="H1006" s="238"/>
    </row>
    <row r="1007" spans="8:8">
      <c r="H1007" s="238"/>
    </row>
    <row r="1008" spans="8:8">
      <c r="H1008" s="238"/>
    </row>
    <row r="1009" spans="8:8">
      <c r="H1009" s="238"/>
    </row>
    <row r="1010" spans="8:8">
      <c r="H1010" s="238"/>
    </row>
    <row r="1011" spans="8:8">
      <c r="H1011" s="238"/>
    </row>
    <row r="1012" spans="8:8">
      <c r="H1012" s="238"/>
    </row>
    <row r="1013" spans="8:8">
      <c r="H1013" s="238"/>
    </row>
    <row r="1014" spans="8:8">
      <c r="H1014" s="238"/>
    </row>
    <row r="1015" spans="8:8">
      <c r="H1015" s="238"/>
    </row>
    <row r="1016" spans="8:8">
      <c r="H1016" s="238"/>
    </row>
    <row r="1017" spans="8:8">
      <c r="H1017" s="238"/>
    </row>
    <row r="1018" spans="8:8">
      <c r="H1018" s="238"/>
    </row>
    <row r="1019" spans="8:8">
      <c r="H1019" s="238"/>
    </row>
    <row r="1020" spans="8:8">
      <c r="H1020" s="238"/>
    </row>
    <row r="1021" spans="8:8">
      <c r="H1021" s="238"/>
    </row>
    <row r="1022" spans="8:8">
      <c r="H1022" s="238"/>
    </row>
    <row r="1023" spans="8:8">
      <c r="H1023" s="238"/>
    </row>
    <row r="1024" spans="8:8">
      <c r="H1024" s="238"/>
    </row>
    <row r="1025" spans="8:8">
      <c r="H1025" s="238"/>
    </row>
    <row r="1026" spans="8:8">
      <c r="H1026" s="238"/>
    </row>
    <row r="1027" spans="8:8">
      <c r="H1027" s="238"/>
    </row>
    <row r="1028" spans="8:8">
      <c r="H1028" s="238"/>
    </row>
    <row r="1029" spans="8:8">
      <c r="H1029" s="238"/>
    </row>
    <row r="1030" spans="8:8">
      <c r="H1030" s="238"/>
    </row>
    <row r="1031" spans="8:8">
      <c r="H1031" s="238"/>
    </row>
    <row r="1032" spans="8:8">
      <c r="H1032" s="238"/>
    </row>
    <row r="1033" spans="8:8">
      <c r="H1033" s="238"/>
    </row>
    <row r="1034" spans="8:8">
      <c r="H1034" s="238"/>
    </row>
    <row r="1035" spans="8:8">
      <c r="H1035" s="238"/>
    </row>
    <row r="1036" spans="8:8">
      <c r="H1036" s="238"/>
    </row>
    <row r="1037" spans="8:8">
      <c r="H1037" s="238"/>
    </row>
    <row r="1038" spans="8:8">
      <c r="H1038" s="238"/>
    </row>
    <row r="1039" spans="8:8">
      <c r="H1039" s="238"/>
    </row>
    <row r="1040" spans="8:8">
      <c r="H1040" s="238"/>
    </row>
    <row r="1041" spans="8:8">
      <c r="H1041" s="238"/>
    </row>
    <row r="1042" spans="8:8">
      <c r="H1042" s="238"/>
    </row>
    <row r="1043" spans="8:8">
      <c r="H1043" s="238"/>
    </row>
    <row r="1044" spans="8:8">
      <c r="H1044" s="238"/>
    </row>
    <row r="1045" spans="8:8">
      <c r="H1045" s="238"/>
    </row>
    <row r="1046" spans="8:8">
      <c r="H1046" s="238"/>
    </row>
    <row r="1047" spans="8:8">
      <c r="H1047" s="238"/>
    </row>
    <row r="1048" spans="8:8">
      <c r="H1048" s="238"/>
    </row>
    <row r="1049" spans="8:8">
      <c r="H1049" s="238"/>
    </row>
    <row r="1050" spans="8:8">
      <c r="H1050" s="238"/>
    </row>
    <row r="1051" spans="8:8">
      <c r="H1051" s="238"/>
    </row>
    <row r="1052" spans="8:8">
      <c r="H1052" s="238"/>
    </row>
    <row r="1053" spans="8:8">
      <c r="H1053" s="238"/>
    </row>
    <row r="1054" spans="8:8">
      <c r="H1054" s="238"/>
    </row>
    <row r="1055" spans="8:8">
      <c r="H1055" s="238"/>
    </row>
    <row r="1056" spans="8:8">
      <c r="H1056" s="238"/>
    </row>
    <row r="1057" spans="8:8">
      <c r="H1057" s="238"/>
    </row>
    <row r="1058" spans="8:8">
      <c r="H1058" s="238"/>
    </row>
    <row r="1059" spans="8:8">
      <c r="H1059" s="238"/>
    </row>
    <row r="1060" spans="8:8">
      <c r="H1060" s="238"/>
    </row>
    <row r="1061" spans="8:8">
      <c r="H1061" s="238"/>
    </row>
    <row r="1062" spans="8:8">
      <c r="H1062" s="238"/>
    </row>
    <row r="1063" spans="8:8">
      <c r="H1063" s="238"/>
    </row>
    <row r="1064" spans="8:8">
      <c r="H1064" s="238"/>
    </row>
    <row r="1065" spans="8:8">
      <c r="H1065" s="238"/>
    </row>
    <row r="1066" spans="8:8">
      <c r="H1066" s="238"/>
    </row>
    <row r="1067" spans="8:8">
      <c r="H1067" s="238"/>
    </row>
    <row r="1068" spans="8:8">
      <c r="H1068" s="238"/>
    </row>
    <row r="1069" spans="8:8">
      <c r="H1069" s="238"/>
    </row>
    <row r="1070" spans="8:8">
      <c r="H1070" s="238"/>
    </row>
    <row r="1071" spans="8:8">
      <c r="H1071" s="238"/>
    </row>
    <row r="1072" spans="8:8">
      <c r="H1072" s="238"/>
    </row>
    <row r="1073" spans="8:8">
      <c r="H1073" s="238"/>
    </row>
    <row r="1074" spans="8:8">
      <c r="H1074" s="238"/>
    </row>
    <row r="1075" spans="8:8">
      <c r="H1075" s="238"/>
    </row>
    <row r="1076" spans="8:8">
      <c r="H1076" s="238"/>
    </row>
    <row r="1077" spans="8:8">
      <c r="H1077" s="238"/>
    </row>
    <row r="1078" spans="8:8">
      <c r="H1078" s="238"/>
    </row>
    <row r="1079" spans="8:8">
      <c r="H1079" s="238"/>
    </row>
    <row r="1080" spans="8:8">
      <c r="H1080" s="238"/>
    </row>
    <row r="1081" spans="8:8">
      <c r="H1081" s="238"/>
    </row>
    <row r="1082" spans="8:8">
      <c r="H1082" s="238"/>
    </row>
    <row r="1083" spans="8:8">
      <c r="H1083" s="238"/>
    </row>
    <row r="1084" spans="8:8">
      <c r="H1084" s="238"/>
    </row>
    <row r="1085" spans="8:8">
      <c r="H1085" s="238"/>
    </row>
    <row r="1086" spans="8:8">
      <c r="H1086" s="238"/>
    </row>
    <row r="1087" spans="8:8">
      <c r="H1087" s="238"/>
    </row>
    <row r="1088" spans="8:8">
      <c r="H1088" s="238"/>
    </row>
    <row r="1089" spans="8:8">
      <c r="H1089" s="238"/>
    </row>
    <row r="1090" spans="8:8">
      <c r="H1090" s="238"/>
    </row>
    <row r="1091" spans="8:8">
      <c r="H1091" s="238"/>
    </row>
    <row r="1092" spans="8:8">
      <c r="H1092" s="238"/>
    </row>
    <row r="1093" spans="8:8">
      <c r="H1093" s="238"/>
    </row>
    <row r="1094" spans="8:8">
      <c r="H1094" s="238"/>
    </row>
    <row r="1095" spans="8:8">
      <c r="H1095" s="238"/>
    </row>
    <row r="1096" spans="8:8">
      <c r="H1096" s="238"/>
    </row>
    <row r="1097" spans="8:8">
      <c r="H1097" s="238"/>
    </row>
    <row r="1098" spans="8:8">
      <c r="H1098" s="238"/>
    </row>
    <row r="1099" spans="8:8">
      <c r="H1099" s="238"/>
    </row>
    <row r="1100" spans="8:8">
      <c r="H1100" s="238"/>
    </row>
    <row r="1101" spans="8:8">
      <c r="H1101" s="238"/>
    </row>
    <row r="1102" spans="8:8">
      <c r="H1102" s="238"/>
    </row>
    <row r="1103" spans="8:8">
      <c r="H1103" s="238"/>
    </row>
    <row r="1104" spans="8:8">
      <c r="H1104" s="238"/>
    </row>
    <row r="1105" spans="8:8">
      <c r="H1105" s="238"/>
    </row>
    <row r="1106" spans="8:8">
      <c r="H1106" s="238"/>
    </row>
    <row r="1107" spans="8:8">
      <c r="H1107" s="238"/>
    </row>
    <row r="1108" spans="8:8">
      <c r="H1108" s="238"/>
    </row>
    <row r="1109" spans="8:8">
      <c r="H1109" s="238"/>
    </row>
    <row r="1110" spans="8:8">
      <c r="H1110" s="238"/>
    </row>
    <row r="1111" spans="8:8">
      <c r="H1111" s="238"/>
    </row>
    <row r="1112" spans="8:8">
      <c r="H1112" s="238"/>
    </row>
    <row r="1113" spans="8:8">
      <c r="H1113" s="238"/>
    </row>
    <row r="1114" spans="8:8">
      <c r="H1114" s="238"/>
    </row>
    <row r="1115" spans="8:8">
      <c r="H1115" s="238"/>
    </row>
    <row r="1116" spans="8:8">
      <c r="H1116" s="238"/>
    </row>
    <row r="1117" spans="8:8">
      <c r="H1117" s="238"/>
    </row>
    <row r="1118" spans="8:8">
      <c r="H1118" s="238"/>
    </row>
    <row r="1119" spans="8:8">
      <c r="H1119" s="238"/>
    </row>
    <row r="1120" spans="8:8">
      <c r="H1120" s="238"/>
    </row>
    <row r="1121" spans="8:8">
      <c r="H1121" s="238"/>
    </row>
    <row r="1122" spans="8:8">
      <c r="H1122" s="238"/>
    </row>
    <row r="1123" spans="8:8">
      <c r="H1123" s="238"/>
    </row>
    <row r="1124" spans="8:8">
      <c r="H1124" s="238"/>
    </row>
    <row r="1125" spans="8:8">
      <c r="H1125" s="238"/>
    </row>
    <row r="1126" spans="8:8">
      <c r="H1126" s="238"/>
    </row>
    <row r="1127" spans="8:8">
      <c r="H1127" s="238"/>
    </row>
    <row r="1128" spans="8:8">
      <c r="H1128" s="238"/>
    </row>
    <row r="1129" spans="8:8">
      <c r="H1129" s="238"/>
    </row>
    <row r="1130" spans="8:8">
      <c r="H1130" s="238"/>
    </row>
    <row r="1131" spans="8:8">
      <c r="H1131" s="238"/>
    </row>
    <row r="1132" spans="8:8">
      <c r="H1132" s="238"/>
    </row>
    <row r="1133" spans="8:8">
      <c r="H1133" s="238"/>
    </row>
    <row r="1134" spans="8:8">
      <c r="H1134" s="238"/>
    </row>
    <row r="1135" spans="8:8">
      <c r="H1135" s="238"/>
    </row>
    <row r="1136" spans="8:8">
      <c r="H1136" s="238"/>
    </row>
    <row r="1137" spans="8:8">
      <c r="H1137" s="238"/>
    </row>
    <row r="1138" spans="8:8">
      <c r="H1138" s="238"/>
    </row>
    <row r="1139" spans="8:8">
      <c r="H1139" s="238"/>
    </row>
    <row r="1140" spans="8:8">
      <c r="H1140" s="238"/>
    </row>
    <row r="1141" spans="8:8">
      <c r="H1141" s="238"/>
    </row>
    <row r="1142" spans="8:8">
      <c r="H1142" s="238"/>
    </row>
    <row r="1143" spans="8:8">
      <c r="H1143" s="238"/>
    </row>
    <row r="1144" spans="8:8">
      <c r="H1144" s="238"/>
    </row>
    <row r="1145" spans="8:8">
      <c r="H1145" s="238"/>
    </row>
    <row r="1146" spans="8:8">
      <c r="H1146" s="238"/>
    </row>
    <row r="1147" spans="8:8">
      <c r="H1147" s="238"/>
    </row>
    <row r="1148" spans="8:8">
      <c r="H1148" s="238"/>
    </row>
    <row r="1149" spans="8:8">
      <c r="H1149" s="238"/>
    </row>
    <row r="1150" spans="8:8">
      <c r="H1150" s="238"/>
    </row>
    <row r="1151" spans="8:8">
      <c r="H1151" s="238"/>
    </row>
    <row r="1152" spans="8:8">
      <c r="H1152" s="238"/>
    </row>
    <row r="1153" spans="8:8">
      <c r="H1153" s="238"/>
    </row>
    <row r="1154" spans="8:8">
      <c r="H1154" s="238"/>
    </row>
    <row r="1155" spans="8:8">
      <c r="H1155" s="238"/>
    </row>
    <row r="1156" spans="8:8">
      <c r="H1156" s="238"/>
    </row>
    <row r="1157" spans="8:8">
      <c r="H1157" s="238"/>
    </row>
    <row r="1158" spans="8:8">
      <c r="H1158" s="238"/>
    </row>
    <row r="1159" spans="8:8">
      <c r="H1159" s="238"/>
    </row>
    <row r="1160" spans="8:8">
      <c r="H1160" s="238"/>
    </row>
    <row r="1161" spans="8:8">
      <c r="H1161" s="238"/>
    </row>
    <row r="1162" spans="8:8">
      <c r="H1162" s="238"/>
    </row>
    <row r="1163" spans="8:8">
      <c r="H1163" s="238"/>
    </row>
    <row r="1164" spans="8:8">
      <c r="H1164" s="238"/>
    </row>
    <row r="1165" spans="8:8">
      <c r="H1165" s="238"/>
    </row>
    <row r="1166" spans="8:8">
      <c r="H1166" s="238"/>
    </row>
    <row r="1167" spans="8:8">
      <c r="H1167" s="238"/>
    </row>
    <row r="1168" spans="8:8">
      <c r="H1168" s="238"/>
    </row>
    <row r="1169" spans="8:8">
      <c r="H1169" s="238"/>
    </row>
    <row r="1170" spans="8:8">
      <c r="H1170" s="238"/>
    </row>
    <row r="1171" spans="8:8">
      <c r="H1171" s="238"/>
    </row>
    <row r="1172" spans="8:8">
      <c r="H1172" s="238"/>
    </row>
    <row r="1173" spans="8:8">
      <c r="H1173" s="238"/>
    </row>
    <row r="1174" spans="8:8">
      <c r="H1174" s="238"/>
    </row>
    <row r="1175" spans="8:8">
      <c r="H1175" s="238"/>
    </row>
    <row r="1176" spans="8:8">
      <c r="H1176" s="238"/>
    </row>
    <row r="1177" spans="8:8">
      <c r="H1177" s="238"/>
    </row>
    <row r="1178" spans="8:8">
      <c r="H1178" s="238"/>
    </row>
    <row r="1179" spans="8:8">
      <c r="H1179" s="238"/>
    </row>
    <row r="1180" spans="8:8">
      <c r="H1180" s="238"/>
    </row>
    <row r="1181" spans="8:8">
      <c r="H1181" s="238"/>
    </row>
    <row r="1182" spans="8:8">
      <c r="H1182" s="238"/>
    </row>
    <row r="1183" spans="8:8">
      <c r="H1183" s="238"/>
    </row>
    <row r="1184" spans="8:8">
      <c r="H1184" s="238"/>
    </row>
    <row r="1185" spans="8:8">
      <c r="H1185" s="238"/>
    </row>
    <row r="1186" spans="8:8">
      <c r="H1186" s="238"/>
    </row>
    <row r="1187" spans="8:8">
      <c r="H1187" s="238"/>
    </row>
    <row r="1188" spans="8:8">
      <c r="H1188" s="238"/>
    </row>
    <row r="1189" spans="8:8">
      <c r="H1189" s="238"/>
    </row>
    <row r="1190" spans="8:8">
      <c r="H1190" s="238"/>
    </row>
    <row r="1191" spans="8:8">
      <c r="H1191" s="238"/>
    </row>
    <row r="1192" spans="8:8">
      <c r="H1192" s="238"/>
    </row>
    <row r="1193" spans="8:8">
      <c r="H1193" s="238"/>
    </row>
    <row r="1194" spans="8:8">
      <c r="H1194" s="238"/>
    </row>
    <row r="1195" spans="8:8">
      <c r="H1195" s="238"/>
    </row>
    <row r="1196" spans="8:8">
      <c r="H1196" s="238"/>
    </row>
    <row r="1197" spans="8:8">
      <c r="H1197" s="238"/>
    </row>
    <row r="1198" spans="8:8">
      <c r="H1198" s="238"/>
    </row>
    <row r="1199" spans="8:8">
      <c r="H1199" s="238"/>
    </row>
    <row r="1200" spans="8:8">
      <c r="H1200" s="238"/>
    </row>
    <row r="1201" spans="8:8">
      <c r="H1201" s="238"/>
    </row>
    <row r="1202" spans="8:8">
      <c r="H1202" s="238"/>
    </row>
    <row r="1203" spans="8:8">
      <c r="H1203" s="238"/>
    </row>
    <row r="1204" spans="8:8">
      <c r="H1204" s="238"/>
    </row>
    <row r="1205" spans="8:8">
      <c r="H1205" s="238"/>
    </row>
    <row r="1206" spans="8:8">
      <c r="H1206" s="238"/>
    </row>
    <row r="1207" spans="8:8">
      <c r="H1207" s="238"/>
    </row>
    <row r="1208" spans="8:8">
      <c r="H1208" s="238"/>
    </row>
    <row r="1209" spans="8:8">
      <c r="H1209" s="238"/>
    </row>
    <row r="1210" spans="8:8">
      <c r="H1210" s="238"/>
    </row>
    <row r="1211" spans="8:8">
      <c r="H1211" s="238"/>
    </row>
    <row r="1212" spans="8:8">
      <c r="H1212" s="238"/>
    </row>
    <row r="1213" spans="8:8">
      <c r="H1213" s="238"/>
    </row>
    <row r="1214" spans="8:8">
      <c r="H1214" s="238"/>
    </row>
    <row r="1215" spans="8:8">
      <c r="H1215" s="238"/>
    </row>
    <row r="1216" spans="8:8">
      <c r="H1216" s="238"/>
    </row>
    <row r="1217" spans="8:8">
      <c r="H1217" s="238"/>
    </row>
    <row r="1218" spans="8:8">
      <c r="H1218" s="238"/>
    </row>
    <row r="1219" spans="8:8">
      <c r="H1219" s="238"/>
    </row>
    <row r="1220" spans="8:8">
      <c r="H1220" s="238"/>
    </row>
    <row r="1221" spans="8:8">
      <c r="H1221" s="238"/>
    </row>
    <row r="1222" spans="8:8">
      <c r="H1222" s="238"/>
    </row>
    <row r="1223" spans="8:8">
      <c r="H1223" s="238"/>
    </row>
    <row r="1224" spans="8:8">
      <c r="H1224" s="238"/>
    </row>
    <row r="1225" spans="8:8">
      <c r="H1225" s="238"/>
    </row>
    <row r="1226" spans="8:8">
      <c r="H1226" s="238"/>
    </row>
    <row r="1227" spans="8:8">
      <c r="H1227" s="238"/>
    </row>
    <row r="1228" spans="8:8">
      <c r="H1228" s="238"/>
    </row>
    <row r="1229" spans="8:8">
      <c r="H1229" s="238"/>
    </row>
    <row r="1230" spans="8:8">
      <c r="H1230" s="238"/>
    </row>
    <row r="1231" spans="8:8">
      <c r="H1231" s="238"/>
    </row>
    <row r="1232" spans="8:8">
      <c r="H1232" s="238"/>
    </row>
    <row r="1233" spans="8:8">
      <c r="H1233" s="238"/>
    </row>
    <row r="1234" spans="8:8">
      <c r="H1234" s="238"/>
    </row>
    <row r="1235" spans="8:8">
      <c r="H1235" s="238"/>
    </row>
    <row r="1236" spans="8:8">
      <c r="H1236" s="238"/>
    </row>
    <row r="1237" spans="8:8">
      <c r="H1237" s="238"/>
    </row>
    <row r="1238" spans="8:8">
      <c r="H1238" s="238"/>
    </row>
    <row r="1239" spans="8:8">
      <c r="H1239" s="238"/>
    </row>
    <row r="1240" spans="8:8">
      <c r="H1240" s="238"/>
    </row>
    <row r="1241" spans="8:8">
      <c r="H1241" s="238"/>
    </row>
    <row r="1242" spans="8:8">
      <c r="H1242" s="238"/>
    </row>
    <row r="1243" spans="8:8">
      <c r="H1243" s="238"/>
    </row>
    <row r="1244" spans="8:8">
      <c r="H1244" s="238"/>
    </row>
    <row r="1245" spans="8:8">
      <c r="H1245" s="238"/>
    </row>
    <row r="1246" spans="8:8">
      <c r="H1246" s="238"/>
    </row>
    <row r="1247" spans="8:8">
      <c r="H1247" s="238"/>
    </row>
    <row r="1248" spans="8:8">
      <c r="H1248" s="238"/>
    </row>
    <row r="1249" spans="8:8">
      <c r="H1249" s="238"/>
    </row>
    <row r="1250" spans="8:8">
      <c r="H1250" s="238"/>
    </row>
    <row r="1251" spans="8:8">
      <c r="H1251" s="238"/>
    </row>
    <row r="1252" spans="8:8">
      <c r="H1252" s="238"/>
    </row>
    <row r="1253" spans="8:8">
      <c r="H1253" s="238"/>
    </row>
    <row r="1254" spans="8:8">
      <c r="H1254" s="238"/>
    </row>
    <row r="1255" spans="8:8">
      <c r="H1255" s="238"/>
    </row>
    <row r="1256" spans="8:8">
      <c r="H1256" s="238"/>
    </row>
    <row r="1257" spans="8:8">
      <c r="H1257" s="238"/>
    </row>
    <row r="1258" spans="8:8">
      <c r="H1258" s="238"/>
    </row>
    <row r="1259" spans="8:8">
      <c r="H1259" s="238"/>
    </row>
    <row r="1260" spans="8:8">
      <c r="H1260" s="238"/>
    </row>
    <row r="1261" spans="8:8">
      <c r="H1261" s="238"/>
    </row>
    <row r="1262" spans="8:8">
      <c r="H1262" s="238"/>
    </row>
    <row r="1263" spans="8:8">
      <c r="H1263" s="238"/>
    </row>
    <row r="1264" spans="8:8">
      <c r="H1264" s="238"/>
    </row>
    <row r="1265" spans="8:8">
      <c r="H1265" s="238"/>
    </row>
    <row r="1266" spans="8:8">
      <c r="H1266" s="238"/>
    </row>
    <row r="1267" spans="8:8">
      <c r="H1267" s="238"/>
    </row>
    <row r="1268" spans="8:8">
      <c r="H1268" s="238"/>
    </row>
    <row r="1269" spans="8:8">
      <c r="H1269" s="238"/>
    </row>
    <row r="1270" spans="8:8">
      <c r="H1270" s="238"/>
    </row>
    <row r="1271" spans="8:8">
      <c r="H1271" s="238"/>
    </row>
    <row r="1272" spans="8:8">
      <c r="H1272" s="238"/>
    </row>
    <row r="1273" spans="8:8">
      <c r="H1273" s="238"/>
    </row>
    <row r="1274" spans="8:8">
      <c r="H1274" s="238"/>
    </row>
    <row r="1275" spans="8:8">
      <c r="H1275" s="238"/>
    </row>
    <row r="1276" spans="8:8">
      <c r="H1276" s="238"/>
    </row>
    <row r="1277" spans="8:8">
      <c r="H1277" s="238"/>
    </row>
    <row r="1278" spans="8:8">
      <c r="H1278" s="238"/>
    </row>
    <row r="1279" spans="8:8">
      <c r="H1279" s="238"/>
    </row>
    <row r="1280" spans="8:8">
      <c r="H1280" s="238"/>
    </row>
    <row r="1281" spans="8:8">
      <c r="H1281" s="238"/>
    </row>
    <row r="1282" spans="8:8">
      <c r="H1282" s="238"/>
    </row>
    <row r="1283" spans="8:8">
      <c r="H1283" s="238"/>
    </row>
    <row r="1284" spans="8:8">
      <c r="H1284" s="238"/>
    </row>
    <row r="1285" spans="8:8">
      <c r="H1285" s="238"/>
    </row>
    <row r="1286" spans="8:8">
      <c r="H1286" s="238"/>
    </row>
    <row r="1287" spans="8:8">
      <c r="H1287" s="238"/>
    </row>
    <row r="1288" spans="8:8">
      <c r="H1288" s="238"/>
    </row>
    <row r="1289" spans="8:8">
      <c r="H1289" s="238"/>
    </row>
    <row r="1290" spans="8:8">
      <c r="H1290" s="238"/>
    </row>
    <row r="1291" spans="8:8">
      <c r="H1291" s="238"/>
    </row>
    <row r="1292" spans="8:8">
      <c r="H1292" s="238"/>
    </row>
    <row r="1293" spans="8:8">
      <c r="H1293" s="238"/>
    </row>
    <row r="1294" spans="8:8">
      <c r="H1294" s="238"/>
    </row>
    <row r="1295" spans="8:8">
      <c r="H1295" s="238"/>
    </row>
    <row r="1296" spans="8:8">
      <c r="H1296" s="238"/>
    </row>
    <row r="1297" spans="8:8">
      <c r="H1297" s="238"/>
    </row>
    <row r="1298" spans="8:8">
      <c r="H1298" s="238"/>
    </row>
    <row r="1299" spans="8:8">
      <c r="H1299" s="238"/>
    </row>
    <row r="1300" spans="8:8">
      <c r="H1300" s="238"/>
    </row>
    <row r="1301" spans="8:8">
      <c r="H1301" s="238"/>
    </row>
    <row r="1302" spans="8:8">
      <c r="H1302" s="238"/>
    </row>
    <row r="1303" spans="8:8">
      <c r="H1303" s="238"/>
    </row>
    <row r="1304" spans="8:8">
      <c r="H1304" s="238"/>
    </row>
    <row r="1305" spans="8:8">
      <c r="H1305" s="238"/>
    </row>
    <row r="1306" spans="8:8">
      <c r="H1306" s="238"/>
    </row>
    <row r="1307" spans="8:8">
      <c r="H1307" s="238"/>
    </row>
    <row r="1308" spans="8:8">
      <c r="H1308" s="238"/>
    </row>
    <row r="1309" spans="8:8">
      <c r="H1309" s="238"/>
    </row>
    <row r="1310" spans="8:8">
      <c r="H1310" s="238"/>
    </row>
    <row r="1311" spans="8:8">
      <c r="H1311" s="238"/>
    </row>
    <row r="1312" spans="8:8">
      <c r="H1312" s="238"/>
    </row>
    <row r="1313" spans="8:8">
      <c r="H1313" s="238"/>
    </row>
    <row r="1314" spans="8:8">
      <c r="H1314" s="238"/>
    </row>
    <row r="1315" spans="8:8">
      <c r="H1315" s="238"/>
    </row>
    <row r="1316" spans="8:8">
      <c r="H1316" s="238"/>
    </row>
    <row r="1317" spans="8:8">
      <c r="H1317" s="238"/>
    </row>
    <row r="1318" spans="8:8">
      <c r="H1318" s="238"/>
    </row>
    <row r="1319" spans="8:8">
      <c r="H1319" s="238"/>
    </row>
    <row r="1320" spans="8:8">
      <c r="H1320" s="238"/>
    </row>
    <row r="1321" spans="8:8">
      <c r="H1321" s="238"/>
    </row>
    <row r="1322" spans="8:8">
      <c r="H1322" s="238"/>
    </row>
    <row r="1323" spans="8:8">
      <c r="H1323" s="238"/>
    </row>
    <row r="1324" spans="8:8">
      <c r="H1324" s="238"/>
    </row>
    <row r="1325" spans="8:8">
      <c r="H1325" s="238"/>
    </row>
    <row r="1326" spans="8:8">
      <c r="H1326" s="238"/>
    </row>
    <row r="1327" spans="8:8">
      <c r="H1327" s="238"/>
    </row>
    <row r="1328" spans="8:8">
      <c r="H1328" s="238"/>
    </row>
    <row r="1329" spans="8:8">
      <c r="H1329" s="238"/>
    </row>
    <row r="1330" spans="8:8">
      <c r="H1330" s="238"/>
    </row>
    <row r="1331" spans="8:8">
      <c r="H1331" s="238"/>
    </row>
    <row r="1332" spans="8:8">
      <c r="H1332" s="238"/>
    </row>
    <row r="1333" spans="8:8">
      <c r="H1333" s="238"/>
    </row>
    <row r="1334" spans="8:8">
      <c r="H1334" s="238"/>
    </row>
    <row r="1335" spans="8:8">
      <c r="H1335" s="238"/>
    </row>
    <row r="1336" spans="8:8">
      <c r="H1336" s="238"/>
    </row>
    <row r="1337" spans="8:8">
      <c r="H1337" s="238"/>
    </row>
    <row r="1338" spans="8:8">
      <c r="H1338" s="238"/>
    </row>
    <row r="1339" spans="8:8">
      <c r="H1339" s="238"/>
    </row>
    <row r="1340" spans="8:8">
      <c r="H1340" s="238"/>
    </row>
    <row r="1341" spans="8:8">
      <c r="H1341" s="238"/>
    </row>
    <row r="1342" spans="8:8">
      <c r="H1342" s="238"/>
    </row>
    <row r="1343" spans="8:8">
      <c r="H1343" s="238"/>
    </row>
    <row r="1344" spans="8:8">
      <c r="H1344" s="238"/>
    </row>
    <row r="1345" spans="8:8">
      <c r="H1345" s="238"/>
    </row>
    <row r="1346" spans="8:8">
      <c r="H1346" s="238"/>
    </row>
    <row r="1347" spans="8:8">
      <c r="H1347" s="238"/>
    </row>
    <row r="1348" spans="8:8">
      <c r="H1348" s="238"/>
    </row>
    <row r="1349" spans="8:8">
      <c r="H1349" s="238"/>
    </row>
    <row r="1350" spans="8:8">
      <c r="H1350" s="238"/>
    </row>
    <row r="1351" spans="8:8">
      <c r="H1351" s="238"/>
    </row>
    <row r="1352" spans="8:8">
      <c r="H1352" s="238"/>
    </row>
    <row r="1353" spans="8:8">
      <c r="H1353" s="238"/>
    </row>
    <row r="1354" spans="8:8">
      <c r="H1354" s="238"/>
    </row>
    <row r="1355" spans="8:8">
      <c r="H1355" s="238"/>
    </row>
    <row r="1356" spans="8:8">
      <c r="H1356" s="238"/>
    </row>
    <row r="1357" spans="8:8">
      <c r="H1357" s="238"/>
    </row>
    <row r="1358" spans="8:8">
      <c r="H1358" s="238"/>
    </row>
    <row r="1359" spans="8:8">
      <c r="H1359" s="238"/>
    </row>
    <row r="1360" spans="8:8">
      <c r="H1360" s="238"/>
    </row>
    <row r="1361" spans="8:8">
      <c r="H1361" s="238"/>
    </row>
    <row r="1362" spans="8:8">
      <c r="H1362" s="238"/>
    </row>
    <row r="1363" spans="8:8">
      <c r="H1363" s="238"/>
    </row>
    <row r="1364" spans="8:8">
      <c r="H1364" s="238"/>
    </row>
    <row r="1365" spans="8:8">
      <c r="H1365" s="238"/>
    </row>
    <row r="1366" spans="8:8">
      <c r="H1366" s="238"/>
    </row>
    <row r="1367" spans="8:8">
      <c r="H1367" s="238"/>
    </row>
    <row r="1368" spans="8:8">
      <c r="H1368" s="238"/>
    </row>
    <row r="1369" spans="8:8">
      <c r="H1369" s="238"/>
    </row>
    <row r="1370" spans="8:8">
      <c r="H1370" s="238"/>
    </row>
    <row r="1371" spans="8:8">
      <c r="H1371" s="238"/>
    </row>
    <row r="1372" spans="8:8">
      <c r="H1372" s="238"/>
    </row>
    <row r="1373" spans="8:8">
      <c r="H1373" s="238"/>
    </row>
    <row r="1374" spans="8:8">
      <c r="H1374" s="238"/>
    </row>
    <row r="1375" spans="8:8">
      <c r="H1375" s="238"/>
    </row>
    <row r="1376" spans="8:8">
      <c r="H1376" s="238"/>
    </row>
    <row r="1377" spans="8:8">
      <c r="H1377" s="238"/>
    </row>
    <row r="1378" spans="8:8">
      <c r="H1378" s="238"/>
    </row>
    <row r="1379" spans="8:8">
      <c r="H1379" s="238"/>
    </row>
    <row r="1380" spans="8:8">
      <c r="H1380" s="238"/>
    </row>
    <row r="1381" spans="8:8">
      <c r="H1381" s="238"/>
    </row>
    <row r="1382" spans="8:8">
      <c r="H1382" s="238"/>
    </row>
    <row r="1383" spans="8:8">
      <c r="H1383" s="238"/>
    </row>
    <row r="1384" spans="8:8">
      <c r="H1384" s="238"/>
    </row>
    <row r="1385" spans="8:8">
      <c r="H1385" s="238"/>
    </row>
    <row r="1386" spans="8:8">
      <c r="H1386" s="238"/>
    </row>
    <row r="1387" spans="8:8">
      <c r="H1387" s="238"/>
    </row>
    <row r="1388" spans="8:8">
      <c r="H1388" s="238"/>
    </row>
    <row r="1389" spans="8:8">
      <c r="H1389" s="238"/>
    </row>
    <row r="1390" spans="8:8">
      <c r="H1390" s="238"/>
    </row>
    <row r="1391" spans="8:8">
      <c r="H1391" s="238"/>
    </row>
    <row r="1392" spans="8:8">
      <c r="H1392" s="238"/>
    </row>
    <row r="1393" spans="8:8">
      <c r="H1393" s="238"/>
    </row>
    <row r="1394" spans="8:8">
      <c r="H1394" s="238"/>
    </row>
    <row r="1395" spans="8:8">
      <c r="H1395" s="238"/>
    </row>
    <row r="1396" spans="8:8">
      <c r="H1396" s="238"/>
    </row>
    <row r="1397" spans="8:8">
      <c r="H1397" s="238"/>
    </row>
    <row r="1398" spans="8:8">
      <c r="H1398" s="238"/>
    </row>
    <row r="1399" spans="8:8">
      <c r="H1399" s="238"/>
    </row>
    <row r="1400" spans="8:8">
      <c r="H1400" s="238"/>
    </row>
    <row r="1401" spans="8:8">
      <c r="H1401" s="238"/>
    </row>
    <row r="1402" spans="8:8">
      <c r="H1402" s="238"/>
    </row>
    <row r="1403" spans="8:8">
      <c r="H1403" s="238"/>
    </row>
    <row r="1404" spans="8:8">
      <c r="H1404" s="238"/>
    </row>
  </sheetData>
  <dataValidations disablePrompts="1" count="1">
    <dataValidation type="list" allowBlank="1" showInputMessage="1" showErrorMessage="1" sqref="C2:C9" xr:uid="{00000000-0002-0000-1900-000000000000}">
      <formula1>"Definitions,Validation,Schema,Multi, Web services"</formula1>
    </dataValidation>
  </dataValidations>
  <hyperlinks>
    <hyperlink ref="K3" display="https://www.haad.ae/HAAD/LinkClick.aspx?fileticket=wGqWdzSWOwY%3d&amp;tabid=1503" xr:uid="{00000000-0004-0000-1900-000000000000}"/>
    <hyperlink ref="K4" display="https://www.haad.ae/HAAD/LinkClick.aspx?fileticket=wGqWdzSWOwY%3d&amp;tabid=1503" xr:uid="{00000000-0004-0000-1900-000001000000}"/>
    <hyperlink ref="K5" display="https://www.haad.ae/HAAD/LinkClick.aspx?fileticket=wGqWdzSWOwY%3d&amp;tabid=1503" xr:uid="{00000000-0004-0000-1900-000002000000}"/>
    <hyperlink ref="K6" display="https://www.haad.ae/HAAD/LinkClick.aspx?fileticket=wGqWdzSWOwY%3d&amp;tabid=1503" xr:uid="{00000000-0004-0000-1900-000003000000}"/>
    <hyperlink ref="K2" display="must be present with valid Type and Code in accordance with Routine Reporting spreadsheet" xr:uid="{00000000-0004-0000-1900-000004000000}"/>
  </hyperlinks>
  <pageMargins left="0.7" right="0.7" top="0.75" bottom="0.75" header="0.3" footer="0.3"/>
  <pageSetup orientation="portrait" r:id="rId1"/>
  <legacyDrawing r:id="rId2"/>
  <tableParts count="1">
    <tablePart r:id="rId3"/>
  </tablePart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1403"/>
  <sheetViews>
    <sheetView zoomScale="85" zoomScaleNormal="85" workbookViewId="0">
      <pane ySplit="1" topLeftCell="A2" activePane="bottomLeft" state="frozen"/>
      <selection pane="bottomLeft" activeCell="B2" sqref="B2:K2"/>
    </sheetView>
  </sheetViews>
  <sheetFormatPr defaultColWidth="9.08984375" defaultRowHeight="14.5" outlineLevelCol="1"/>
  <cols>
    <col min="1" max="1" width="15.453125" style="235" customWidth="1"/>
    <col min="2" max="2" width="30" style="235" customWidth="1"/>
    <col min="3" max="3" width="11.54296875" style="235" customWidth="1"/>
    <col min="4" max="4" width="14.90625" style="235" customWidth="1"/>
    <col min="5" max="5" width="10.54296875" style="235" customWidth="1" outlineLevel="1"/>
    <col min="6" max="6" width="14.08984375" style="235" customWidth="1" outlineLevel="1"/>
    <col min="7" max="7" width="10.54296875" style="235" customWidth="1" outlineLevel="1"/>
    <col min="8" max="8" width="10.54296875" style="239" customWidth="1"/>
    <col min="9" max="9" width="15.453125" style="235" customWidth="1"/>
    <col min="10" max="10" width="21.54296875" style="235" bestFit="1" customWidth="1"/>
    <col min="11" max="11" width="50.54296875" style="235" customWidth="1"/>
    <col min="12" max="16" width="7.08984375" style="235" customWidth="1"/>
    <col min="17" max="17" width="10.453125" style="235" bestFit="1" customWidth="1"/>
    <col min="18" max="18" width="12.54296875" style="235" bestFit="1" customWidth="1"/>
    <col min="19" max="19" width="17.54296875" style="235" bestFit="1" customWidth="1"/>
    <col min="20" max="20" width="6.90625" style="235" customWidth="1"/>
    <col min="21" max="16384" width="9.08984375" style="235"/>
  </cols>
  <sheetData>
    <row r="1" spans="1:19" s="230" customFormat="1" ht="76.5" customHeight="1">
      <c r="A1" s="230" t="s">
        <v>71</v>
      </c>
      <c r="B1" s="231" t="s">
        <v>494</v>
      </c>
      <c r="C1" s="230" t="s">
        <v>635</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9">
      <c r="A2" s="297">
        <v>43723</v>
      </c>
      <c r="B2" s="144" t="s">
        <v>694</v>
      </c>
      <c r="C2" s="114" t="s">
        <v>1</v>
      </c>
      <c r="D2" s="72">
        <v>43698</v>
      </c>
      <c r="E2" s="72">
        <v>43704</v>
      </c>
      <c r="F2" s="72">
        <v>43711</v>
      </c>
      <c r="G2" s="72">
        <v>43723</v>
      </c>
      <c r="H2" s="238"/>
      <c r="I2" s="138" t="s">
        <v>14</v>
      </c>
      <c r="J2" s="138" t="s">
        <v>317</v>
      </c>
      <c r="K2" s="77" t="s">
        <v>693</v>
      </c>
      <c r="L2" s="15" t="s">
        <v>16</v>
      </c>
      <c r="M2" s="145"/>
      <c r="N2" s="236"/>
      <c r="O2" s="139"/>
      <c r="P2" s="145"/>
      <c r="Q2" s="228"/>
      <c r="R2" s="110"/>
      <c r="S2" s="110">
        <v>43692</v>
      </c>
    </row>
    <row r="3" spans="1:19" ht="101.5">
      <c r="A3" s="297"/>
      <c r="B3" s="144"/>
      <c r="C3" s="114" t="s">
        <v>2</v>
      </c>
      <c r="D3" s="72">
        <v>43698</v>
      </c>
      <c r="E3" s="72">
        <v>43704</v>
      </c>
      <c r="F3" s="72">
        <v>43711</v>
      </c>
      <c r="G3" s="72">
        <v>43723</v>
      </c>
      <c r="H3" s="238">
        <v>289</v>
      </c>
      <c r="I3" s="138" t="s">
        <v>14</v>
      </c>
      <c r="J3" s="138" t="s">
        <v>317</v>
      </c>
      <c r="K3" s="77" t="s">
        <v>695</v>
      </c>
      <c r="L3" s="15" t="s">
        <v>16</v>
      </c>
      <c r="M3" s="145"/>
      <c r="N3" s="236"/>
      <c r="O3" s="139"/>
      <c r="P3" s="145"/>
      <c r="Q3" s="228"/>
      <c r="R3" s="110"/>
      <c r="S3" s="110">
        <v>43692</v>
      </c>
    </row>
    <row r="4" spans="1:19" ht="29">
      <c r="A4" s="229"/>
      <c r="B4" s="144"/>
      <c r="C4" s="114" t="s">
        <v>1</v>
      </c>
      <c r="D4" s="72">
        <v>43698</v>
      </c>
      <c r="E4" s="72">
        <v>43704</v>
      </c>
      <c r="F4" s="72">
        <v>43711</v>
      </c>
      <c r="G4" s="72">
        <v>43723</v>
      </c>
      <c r="H4" s="238"/>
      <c r="I4" s="138"/>
      <c r="J4" s="138"/>
      <c r="K4" s="77" t="s">
        <v>696</v>
      </c>
      <c r="L4" s="15" t="s">
        <v>16</v>
      </c>
      <c r="M4" s="145"/>
      <c r="N4" s="236"/>
      <c r="O4" s="139"/>
      <c r="P4" s="145"/>
      <c r="Q4" s="228"/>
      <c r="R4" s="110"/>
      <c r="S4" s="110">
        <v>43692</v>
      </c>
    </row>
    <row r="7" spans="1:19">
      <c r="H7" s="238"/>
    </row>
    <row r="8" spans="1:19">
      <c r="H8" s="238"/>
    </row>
    <row r="9" spans="1:19">
      <c r="H9" s="238"/>
    </row>
    <row r="10" spans="1:19">
      <c r="H10" s="238"/>
    </row>
    <row r="11" spans="1:19">
      <c r="H11" s="238"/>
    </row>
    <row r="12" spans="1:19">
      <c r="H12" s="238"/>
    </row>
    <row r="13" spans="1:19">
      <c r="H13" s="238"/>
    </row>
    <row r="14" spans="1:19">
      <c r="H14" s="238"/>
    </row>
    <row r="15" spans="1:19">
      <c r="H15" s="238"/>
    </row>
    <row r="16" spans="1:19">
      <c r="H16" s="238"/>
    </row>
    <row r="17" spans="8:8">
      <c r="H17" s="238"/>
    </row>
    <row r="18" spans="8:8">
      <c r="H18" s="238"/>
    </row>
    <row r="19" spans="8:8">
      <c r="H19" s="238"/>
    </row>
    <row r="20" spans="8:8">
      <c r="H20" s="238"/>
    </row>
    <row r="21" spans="8:8">
      <c r="H21" s="238"/>
    </row>
    <row r="22" spans="8:8">
      <c r="H22" s="238"/>
    </row>
    <row r="23" spans="8:8">
      <c r="H23" s="238"/>
    </row>
    <row r="24" spans="8:8">
      <c r="H24" s="238"/>
    </row>
    <row r="25" spans="8:8">
      <c r="H25" s="238"/>
    </row>
    <row r="26" spans="8:8">
      <c r="H26" s="238"/>
    </row>
    <row r="27" spans="8:8">
      <c r="H27" s="238"/>
    </row>
    <row r="28" spans="8:8">
      <c r="H28" s="238"/>
    </row>
    <row r="29" spans="8:8">
      <c r="H29" s="238"/>
    </row>
    <row r="30" spans="8:8">
      <c r="H30" s="238"/>
    </row>
    <row r="31" spans="8:8">
      <c r="H31" s="238"/>
    </row>
    <row r="32" spans="8:8">
      <c r="H32" s="238"/>
    </row>
    <row r="33" spans="8:8">
      <c r="H33" s="238"/>
    </row>
    <row r="34" spans="8:8">
      <c r="H34" s="238"/>
    </row>
    <row r="35" spans="8:8">
      <c r="H35" s="238"/>
    </row>
    <row r="36" spans="8:8">
      <c r="H36" s="238"/>
    </row>
    <row r="37" spans="8:8">
      <c r="H37" s="238"/>
    </row>
    <row r="38" spans="8:8">
      <c r="H38" s="238"/>
    </row>
    <row r="39" spans="8:8">
      <c r="H39" s="238"/>
    </row>
    <row r="40" spans="8:8">
      <c r="H40" s="238"/>
    </row>
    <row r="41" spans="8:8">
      <c r="H41" s="238"/>
    </row>
    <row r="42" spans="8:8">
      <c r="H42" s="238"/>
    </row>
    <row r="43" spans="8:8">
      <c r="H43" s="238"/>
    </row>
    <row r="44" spans="8:8">
      <c r="H44" s="238"/>
    </row>
    <row r="45" spans="8:8">
      <c r="H45" s="238"/>
    </row>
    <row r="46" spans="8:8">
      <c r="H46" s="238"/>
    </row>
    <row r="47" spans="8:8">
      <c r="H47" s="238"/>
    </row>
    <row r="48" spans="8:8">
      <c r="H48" s="238"/>
    </row>
    <row r="49" spans="8:8">
      <c r="H49" s="238"/>
    </row>
    <row r="50" spans="8:8">
      <c r="H50" s="238"/>
    </row>
    <row r="51" spans="8:8">
      <c r="H51" s="238"/>
    </row>
    <row r="52" spans="8:8">
      <c r="H52" s="238"/>
    </row>
    <row r="53" spans="8:8">
      <c r="H53" s="238"/>
    </row>
    <row r="54" spans="8:8">
      <c r="H54" s="238"/>
    </row>
    <row r="55" spans="8:8">
      <c r="H55" s="238"/>
    </row>
    <row r="56" spans="8:8">
      <c r="H56" s="238"/>
    </row>
    <row r="57" spans="8:8">
      <c r="H57" s="238"/>
    </row>
    <row r="58" spans="8:8">
      <c r="H58" s="238"/>
    </row>
    <row r="59" spans="8:8">
      <c r="H59" s="238"/>
    </row>
    <row r="60" spans="8:8">
      <c r="H60" s="238"/>
    </row>
    <row r="61" spans="8:8">
      <c r="H61" s="238"/>
    </row>
    <row r="62" spans="8:8">
      <c r="H62" s="238"/>
    </row>
    <row r="63" spans="8:8">
      <c r="H63" s="238"/>
    </row>
    <row r="64" spans="8:8">
      <c r="H64" s="238"/>
    </row>
    <row r="65" spans="8:8">
      <c r="H65" s="238"/>
    </row>
    <row r="66" spans="8:8">
      <c r="H66" s="238"/>
    </row>
    <row r="67" spans="8:8">
      <c r="H67" s="238"/>
    </row>
    <row r="68" spans="8:8">
      <c r="H68" s="238"/>
    </row>
    <row r="69" spans="8:8">
      <c r="H69" s="238"/>
    </row>
    <row r="70" spans="8:8">
      <c r="H70" s="238"/>
    </row>
    <row r="71" spans="8:8">
      <c r="H71" s="238"/>
    </row>
    <row r="72" spans="8:8">
      <c r="H72" s="238"/>
    </row>
    <row r="73" spans="8:8">
      <c r="H73" s="238"/>
    </row>
    <row r="74" spans="8:8">
      <c r="H74" s="238"/>
    </row>
    <row r="75" spans="8:8">
      <c r="H75" s="238"/>
    </row>
    <row r="76" spans="8:8">
      <c r="H76" s="238"/>
    </row>
    <row r="77" spans="8:8">
      <c r="H77" s="238"/>
    </row>
    <row r="78" spans="8:8">
      <c r="H78" s="238"/>
    </row>
    <row r="79" spans="8:8">
      <c r="H79" s="238"/>
    </row>
    <row r="80" spans="8:8">
      <c r="H80" s="238"/>
    </row>
    <row r="81" spans="8:8">
      <c r="H81" s="238"/>
    </row>
    <row r="82" spans="8:8">
      <c r="H82" s="238"/>
    </row>
    <row r="83" spans="8:8">
      <c r="H83" s="238"/>
    </row>
    <row r="84" spans="8:8">
      <c r="H84" s="238"/>
    </row>
    <row r="85" spans="8:8">
      <c r="H85" s="238"/>
    </row>
    <row r="86" spans="8:8">
      <c r="H86" s="238"/>
    </row>
    <row r="87" spans="8:8">
      <c r="H87" s="238"/>
    </row>
    <row r="88" spans="8:8">
      <c r="H88" s="238"/>
    </row>
    <row r="89" spans="8:8">
      <c r="H89" s="238"/>
    </row>
    <row r="90" spans="8:8">
      <c r="H90" s="238"/>
    </row>
    <row r="91" spans="8:8">
      <c r="H91" s="238"/>
    </row>
    <row r="92" spans="8:8">
      <c r="H92" s="238"/>
    </row>
    <row r="93" spans="8:8">
      <c r="H93" s="238"/>
    </row>
    <row r="94" spans="8:8">
      <c r="H94" s="238"/>
    </row>
    <row r="95" spans="8:8">
      <c r="H95" s="238"/>
    </row>
    <row r="96" spans="8:8">
      <c r="H96" s="238"/>
    </row>
    <row r="97" spans="8:8">
      <c r="H97" s="238"/>
    </row>
    <row r="98" spans="8:8">
      <c r="H98" s="238"/>
    </row>
    <row r="99" spans="8:8">
      <c r="H99" s="238"/>
    </row>
    <row r="100" spans="8:8">
      <c r="H100" s="238"/>
    </row>
    <row r="101" spans="8:8">
      <c r="H101" s="238"/>
    </row>
    <row r="102" spans="8:8">
      <c r="H102" s="238"/>
    </row>
    <row r="103" spans="8:8">
      <c r="H103" s="238"/>
    </row>
    <row r="104" spans="8:8">
      <c r="H104" s="238"/>
    </row>
    <row r="105" spans="8:8">
      <c r="H105" s="238"/>
    </row>
    <row r="106" spans="8:8">
      <c r="H106" s="238"/>
    </row>
    <row r="107" spans="8:8">
      <c r="H107" s="238"/>
    </row>
    <row r="108" spans="8:8">
      <c r="H108" s="238"/>
    </row>
    <row r="109" spans="8:8">
      <c r="H109" s="238"/>
    </row>
    <row r="110" spans="8:8">
      <c r="H110" s="238"/>
    </row>
    <row r="111" spans="8:8">
      <c r="H111" s="238"/>
    </row>
    <row r="112" spans="8:8">
      <c r="H112" s="238"/>
    </row>
    <row r="113" spans="8:8">
      <c r="H113" s="238"/>
    </row>
    <row r="114" spans="8:8">
      <c r="H114" s="238"/>
    </row>
    <row r="115" spans="8:8">
      <c r="H115" s="238"/>
    </row>
    <row r="116" spans="8:8">
      <c r="H116" s="238"/>
    </row>
    <row r="117" spans="8:8">
      <c r="H117" s="238"/>
    </row>
    <row r="118" spans="8:8">
      <c r="H118" s="238"/>
    </row>
    <row r="119" spans="8:8">
      <c r="H119" s="238"/>
    </row>
    <row r="120" spans="8:8">
      <c r="H120" s="238"/>
    </row>
    <row r="121" spans="8:8">
      <c r="H121" s="238"/>
    </row>
    <row r="122" spans="8:8">
      <c r="H122" s="238"/>
    </row>
    <row r="123" spans="8:8">
      <c r="H123" s="238"/>
    </row>
    <row r="124" spans="8:8">
      <c r="H124" s="238"/>
    </row>
    <row r="125" spans="8:8">
      <c r="H125" s="238"/>
    </row>
    <row r="126" spans="8:8">
      <c r="H126" s="238"/>
    </row>
    <row r="127" spans="8:8">
      <c r="H127" s="238"/>
    </row>
    <row r="128" spans="8:8">
      <c r="H128" s="238"/>
    </row>
    <row r="129" spans="8:8">
      <c r="H129" s="238"/>
    </row>
    <row r="130" spans="8:8">
      <c r="H130" s="238"/>
    </row>
    <row r="131" spans="8:8">
      <c r="H131" s="238"/>
    </row>
    <row r="132" spans="8:8">
      <c r="H132" s="238"/>
    </row>
    <row r="133" spans="8:8">
      <c r="H133" s="238"/>
    </row>
    <row r="134" spans="8:8">
      <c r="H134" s="238"/>
    </row>
    <row r="135" spans="8:8">
      <c r="H135" s="238"/>
    </row>
    <row r="136" spans="8:8">
      <c r="H136" s="238"/>
    </row>
    <row r="137" spans="8:8">
      <c r="H137" s="238"/>
    </row>
    <row r="138" spans="8:8">
      <c r="H138" s="238"/>
    </row>
    <row r="139" spans="8:8">
      <c r="H139" s="238"/>
    </row>
    <row r="140" spans="8:8">
      <c r="H140" s="238"/>
    </row>
    <row r="141" spans="8:8">
      <c r="H141" s="238"/>
    </row>
    <row r="142" spans="8:8">
      <c r="H142" s="238"/>
    </row>
    <row r="143" spans="8:8">
      <c r="H143" s="238"/>
    </row>
    <row r="144" spans="8:8">
      <c r="H144" s="238"/>
    </row>
    <row r="145" spans="8:8">
      <c r="H145" s="238"/>
    </row>
    <row r="146" spans="8:8">
      <c r="H146" s="238"/>
    </row>
    <row r="147" spans="8:8">
      <c r="H147" s="238"/>
    </row>
    <row r="148" spans="8:8">
      <c r="H148" s="238"/>
    </row>
    <row r="149" spans="8:8">
      <c r="H149" s="238"/>
    </row>
    <row r="150" spans="8:8">
      <c r="H150" s="238"/>
    </row>
    <row r="151" spans="8:8">
      <c r="H151" s="238"/>
    </row>
    <row r="152" spans="8:8">
      <c r="H152" s="238"/>
    </row>
    <row r="153" spans="8:8">
      <c r="H153" s="238"/>
    </row>
    <row r="154" spans="8:8">
      <c r="H154" s="238"/>
    </row>
    <row r="155" spans="8:8">
      <c r="H155" s="238"/>
    </row>
    <row r="156" spans="8:8">
      <c r="H156" s="238"/>
    </row>
    <row r="157" spans="8:8">
      <c r="H157" s="238"/>
    </row>
    <row r="158" spans="8:8">
      <c r="H158" s="238"/>
    </row>
    <row r="159" spans="8:8">
      <c r="H159" s="238"/>
    </row>
    <row r="160" spans="8:8">
      <c r="H160" s="238"/>
    </row>
    <row r="161" spans="8:8">
      <c r="H161" s="238"/>
    </row>
    <row r="162" spans="8:8">
      <c r="H162" s="238"/>
    </row>
    <row r="163" spans="8:8">
      <c r="H163" s="238"/>
    </row>
    <row r="164" spans="8:8">
      <c r="H164" s="238"/>
    </row>
    <row r="165" spans="8:8">
      <c r="H165" s="238"/>
    </row>
    <row r="166" spans="8:8">
      <c r="H166" s="238"/>
    </row>
    <row r="167" spans="8:8">
      <c r="H167" s="238"/>
    </row>
    <row r="168" spans="8:8">
      <c r="H168" s="238"/>
    </row>
    <row r="169" spans="8:8">
      <c r="H169" s="238"/>
    </row>
    <row r="170" spans="8:8">
      <c r="H170" s="238"/>
    </row>
    <row r="171" spans="8:8">
      <c r="H171" s="238"/>
    </row>
    <row r="172" spans="8:8">
      <c r="H172" s="238"/>
    </row>
    <row r="173" spans="8:8">
      <c r="H173" s="238"/>
    </row>
    <row r="174" spans="8:8">
      <c r="H174" s="238"/>
    </row>
    <row r="175" spans="8:8">
      <c r="H175" s="238"/>
    </row>
    <row r="176" spans="8:8">
      <c r="H176" s="238"/>
    </row>
    <row r="177" spans="8:8">
      <c r="H177" s="238"/>
    </row>
    <row r="178" spans="8:8">
      <c r="H178" s="238"/>
    </row>
    <row r="179" spans="8:8">
      <c r="H179" s="238"/>
    </row>
    <row r="180" spans="8:8">
      <c r="H180" s="238"/>
    </row>
    <row r="181" spans="8:8">
      <c r="H181" s="238"/>
    </row>
    <row r="182" spans="8:8">
      <c r="H182" s="238"/>
    </row>
    <row r="183" spans="8:8">
      <c r="H183" s="238"/>
    </row>
    <row r="184" spans="8:8">
      <c r="H184" s="238"/>
    </row>
    <row r="185" spans="8:8">
      <c r="H185" s="238"/>
    </row>
    <row r="186" spans="8:8">
      <c r="H186" s="238"/>
    </row>
    <row r="187" spans="8:8">
      <c r="H187" s="238"/>
    </row>
    <row r="188" spans="8:8">
      <c r="H188" s="238"/>
    </row>
    <row r="189" spans="8:8">
      <c r="H189" s="238"/>
    </row>
    <row r="190" spans="8:8">
      <c r="H190" s="238"/>
    </row>
    <row r="191" spans="8:8">
      <c r="H191" s="238"/>
    </row>
    <row r="192" spans="8:8">
      <c r="H192" s="238"/>
    </row>
    <row r="193" spans="8:8">
      <c r="H193" s="238"/>
    </row>
    <row r="194" spans="8:8">
      <c r="H194" s="238"/>
    </row>
    <row r="195" spans="8:8">
      <c r="H195" s="238"/>
    </row>
    <row r="196" spans="8:8">
      <c r="H196" s="238"/>
    </row>
    <row r="197" spans="8:8">
      <c r="H197" s="238"/>
    </row>
    <row r="198" spans="8:8">
      <c r="H198" s="238"/>
    </row>
    <row r="199" spans="8:8">
      <c r="H199" s="238"/>
    </row>
    <row r="200" spans="8:8">
      <c r="H200" s="238"/>
    </row>
    <row r="201" spans="8:8">
      <c r="H201" s="238"/>
    </row>
    <row r="202" spans="8:8">
      <c r="H202" s="238"/>
    </row>
    <row r="203" spans="8:8">
      <c r="H203" s="238"/>
    </row>
    <row r="204" spans="8:8">
      <c r="H204" s="238"/>
    </row>
    <row r="205" spans="8:8">
      <c r="H205" s="238"/>
    </row>
    <row r="206" spans="8:8">
      <c r="H206" s="238"/>
    </row>
    <row r="207" spans="8:8">
      <c r="H207" s="238"/>
    </row>
    <row r="208" spans="8:8">
      <c r="H208" s="238"/>
    </row>
    <row r="209" spans="8:8">
      <c r="H209" s="238"/>
    </row>
    <row r="210" spans="8:8">
      <c r="H210" s="238"/>
    </row>
    <row r="211" spans="8:8">
      <c r="H211" s="238"/>
    </row>
    <row r="212" spans="8:8">
      <c r="H212" s="238"/>
    </row>
    <row r="213" spans="8:8">
      <c r="H213" s="238"/>
    </row>
    <row r="214" spans="8:8">
      <c r="H214" s="238"/>
    </row>
    <row r="215" spans="8:8">
      <c r="H215" s="238"/>
    </row>
    <row r="216" spans="8:8">
      <c r="H216" s="238"/>
    </row>
    <row r="217" spans="8:8">
      <c r="H217" s="238"/>
    </row>
    <row r="218" spans="8:8">
      <c r="H218" s="238"/>
    </row>
    <row r="219" spans="8:8">
      <c r="H219" s="238"/>
    </row>
    <row r="220" spans="8:8">
      <c r="H220" s="238"/>
    </row>
    <row r="221" spans="8:8">
      <c r="H221" s="238"/>
    </row>
    <row r="222" spans="8:8">
      <c r="H222" s="238"/>
    </row>
    <row r="223" spans="8:8">
      <c r="H223" s="238"/>
    </row>
    <row r="224" spans="8:8">
      <c r="H224" s="238"/>
    </row>
    <row r="225" spans="8:8">
      <c r="H225" s="238"/>
    </row>
    <row r="226" spans="8:8">
      <c r="H226" s="238"/>
    </row>
    <row r="227" spans="8:8">
      <c r="H227" s="238"/>
    </row>
    <row r="228" spans="8:8">
      <c r="H228" s="238"/>
    </row>
    <row r="229" spans="8:8">
      <c r="H229" s="238"/>
    </row>
    <row r="230" spans="8:8">
      <c r="H230" s="238"/>
    </row>
    <row r="231" spans="8:8">
      <c r="H231" s="238"/>
    </row>
    <row r="232" spans="8:8">
      <c r="H232" s="238"/>
    </row>
    <row r="233" spans="8:8">
      <c r="H233" s="238"/>
    </row>
    <row r="234" spans="8:8">
      <c r="H234" s="238"/>
    </row>
    <row r="235" spans="8:8">
      <c r="H235" s="238"/>
    </row>
    <row r="236" spans="8:8">
      <c r="H236" s="238"/>
    </row>
    <row r="237" spans="8:8">
      <c r="H237" s="238"/>
    </row>
    <row r="238" spans="8:8">
      <c r="H238" s="238"/>
    </row>
    <row r="239" spans="8:8">
      <c r="H239" s="238"/>
    </row>
    <row r="240" spans="8:8">
      <c r="H240" s="238"/>
    </row>
    <row r="241" spans="8:8">
      <c r="H241" s="238"/>
    </row>
    <row r="242" spans="8:8">
      <c r="H242" s="238"/>
    </row>
    <row r="243" spans="8:8">
      <c r="H243" s="238"/>
    </row>
    <row r="244" spans="8:8">
      <c r="H244" s="238"/>
    </row>
    <row r="245" spans="8:8">
      <c r="H245" s="238"/>
    </row>
    <row r="246" spans="8:8">
      <c r="H246" s="238"/>
    </row>
    <row r="247" spans="8:8">
      <c r="H247" s="238"/>
    </row>
    <row r="248" spans="8:8">
      <c r="H248" s="238"/>
    </row>
    <row r="249" spans="8:8">
      <c r="H249" s="238"/>
    </row>
    <row r="250" spans="8:8">
      <c r="H250" s="238"/>
    </row>
    <row r="251" spans="8:8">
      <c r="H251" s="238"/>
    </row>
    <row r="252" spans="8:8">
      <c r="H252" s="238"/>
    </row>
    <row r="253" spans="8:8">
      <c r="H253" s="238"/>
    </row>
    <row r="254" spans="8:8">
      <c r="H254" s="238"/>
    </row>
    <row r="255" spans="8:8">
      <c r="H255" s="238"/>
    </row>
    <row r="256" spans="8:8">
      <c r="H256" s="238"/>
    </row>
    <row r="257" spans="8:8">
      <c r="H257" s="238"/>
    </row>
    <row r="258" spans="8:8">
      <c r="H258" s="238"/>
    </row>
    <row r="259" spans="8:8">
      <c r="H259" s="238"/>
    </row>
    <row r="260" spans="8:8">
      <c r="H260" s="238"/>
    </row>
    <row r="261" spans="8:8">
      <c r="H261" s="238"/>
    </row>
    <row r="262" spans="8:8">
      <c r="H262" s="238"/>
    </row>
    <row r="263" spans="8:8">
      <c r="H263" s="238"/>
    </row>
    <row r="264" spans="8:8">
      <c r="H264" s="238"/>
    </row>
    <row r="265" spans="8:8">
      <c r="H265" s="238"/>
    </row>
    <row r="266" spans="8:8">
      <c r="H266" s="238"/>
    </row>
    <row r="267" spans="8:8">
      <c r="H267" s="238"/>
    </row>
    <row r="268" spans="8:8">
      <c r="H268" s="238"/>
    </row>
    <row r="269" spans="8:8">
      <c r="H269" s="238"/>
    </row>
    <row r="270" spans="8:8">
      <c r="H270" s="238"/>
    </row>
    <row r="271" spans="8:8">
      <c r="H271" s="238"/>
    </row>
    <row r="272" spans="8:8">
      <c r="H272" s="238"/>
    </row>
    <row r="273" spans="8:8">
      <c r="H273" s="238"/>
    </row>
    <row r="274" spans="8:8">
      <c r="H274" s="238"/>
    </row>
    <row r="275" spans="8:8">
      <c r="H275" s="238"/>
    </row>
    <row r="276" spans="8:8">
      <c r="H276" s="238"/>
    </row>
    <row r="277" spans="8:8">
      <c r="H277" s="238"/>
    </row>
    <row r="278" spans="8:8">
      <c r="H278" s="238"/>
    </row>
    <row r="279" spans="8:8">
      <c r="H279" s="238"/>
    </row>
    <row r="280" spans="8:8">
      <c r="H280" s="238"/>
    </row>
    <row r="281" spans="8:8">
      <c r="H281" s="238"/>
    </row>
    <row r="282" spans="8:8">
      <c r="H282" s="238"/>
    </row>
    <row r="283" spans="8:8">
      <c r="H283" s="238"/>
    </row>
    <row r="284" spans="8:8">
      <c r="H284" s="238"/>
    </row>
    <row r="285" spans="8:8">
      <c r="H285" s="238"/>
    </row>
    <row r="286" spans="8:8">
      <c r="H286" s="238"/>
    </row>
    <row r="287" spans="8:8">
      <c r="H287" s="238"/>
    </row>
    <row r="288" spans="8:8">
      <c r="H288" s="238"/>
    </row>
    <row r="289" spans="8:8">
      <c r="H289" s="238"/>
    </row>
    <row r="290" spans="8:8">
      <c r="H290" s="238"/>
    </row>
    <row r="291" spans="8:8">
      <c r="H291" s="238"/>
    </row>
    <row r="292" spans="8:8">
      <c r="H292" s="238"/>
    </row>
    <row r="293" spans="8:8">
      <c r="H293" s="238"/>
    </row>
    <row r="294" spans="8:8">
      <c r="H294" s="238"/>
    </row>
    <row r="295" spans="8:8">
      <c r="H295" s="238"/>
    </row>
    <row r="296" spans="8:8">
      <c r="H296" s="238"/>
    </row>
    <row r="297" spans="8:8">
      <c r="H297" s="238"/>
    </row>
    <row r="298" spans="8:8">
      <c r="H298" s="238"/>
    </row>
    <row r="299" spans="8:8">
      <c r="H299" s="238"/>
    </row>
    <row r="300" spans="8:8">
      <c r="H300" s="238"/>
    </row>
    <row r="301" spans="8:8">
      <c r="H301" s="238"/>
    </row>
    <row r="302" spans="8:8">
      <c r="H302" s="238"/>
    </row>
    <row r="303" spans="8:8">
      <c r="H303" s="238"/>
    </row>
    <row r="304" spans="8:8">
      <c r="H304" s="238"/>
    </row>
    <row r="305" spans="8:8">
      <c r="H305" s="238"/>
    </row>
    <row r="306" spans="8:8">
      <c r="H306" s="238"/>
    </row>
    <row r="307" spans="8:8">
      <c r="H307" s="238"/>
    </row>
    <row r="308" spans="8:8">
      <c r="H308" s="238"/>
    </row>
    <row r="309" spans="8:8">
      <c r="H309" s="238"/>
    </row>
    <row r="310" spans="8:8">
      <c r="H310" s="238"/>
    </row>
    <row r="311" spans="8:8">
      <c r="H311" s="238"/>
    </row>
    <row r="312" spans="8:8">
      <c r="H312" s="238"/>
    </row>
    <row r="313" spans="8:8">
      <c r="H313" s="238"/>
    </row>
    <row r="314" spans="8:8">
      <c r="H314" s="238"/>
    </row>
    <row r="315" spans="8:8">
      <c r="H315" s="238"/>
    </row>
    <row r="316" spans="8:8">
      <c r="H316" s="238"/>
    </row>
    <row r="317" spans="8:8">
      <c r="H317" s="238"/>
    </row>
    <row r="318" spans="8:8">
      <c r="H318" s="238"/>
    </row>
    <row r="319" spans="8:8">
      <c r="H319" s="238"/>
    </row>
    <row r="320" spans="8:8">
      <c r="H320" s="238"/>
    </row>
    <row r="321" spans="8:8">
      <c r="H321" s="238"/>
    </row>
    <row r="322" spans="8:8">
      <c r="H322" s="238"/>
    </row>
    <row r="323" spans="8:8">
      <c r="H323" s="238"/>
    </row>
    <row r="324" spans="8:8">
      <c r="H324" s="238"/>
    </row>
    <row r="325" spans="8:8">
      <c r="H325" s="238"/>
    </row>
    <row r="326" spans="8:8">
      <c r="H326" s="238"/>
    </row>
    <row r="327" spans="8:8">
      <c r="H327" s="238"/>
    </row>
    <row r="328" spans="8:8">
      <c r="H328" s="238"/>
    </row>
    <row r="329" spans="8:8">
      <c r="H329" s="238"/>
    </row>
    <row r="330" spans="8:8">
      <c r="H330" s="238"/>
    </row>
    <row r="331" spans="8:8">
      <c r="H331" s="238"/>
    </row>
    <row r="332" spans="8:8">
      <c r="H332" s="238"/>
    </row>
    <row r="333" spans="8:8">
      <c r="H333" s="238"/>
    </row>
    <row r="334" spans="8:8">
      <c r="H334" s="238"/>
    </row>
    <row r="335" spans="8:8">
      <c r="H335" s="238"/>
    </row>
    <row r="336" spans="8:8">
      <c r="H336" s="238"/>
    </row>
    <row r="337" spans="8:8">
      <c r="H337" s="238"/>
    </row>
    <row r="338" spans="8:8">
      <c r="H338" s="238"/>
    </row>
    <row r="339" spans="8:8">
      <c r="H339" s="238"/>
    </row>
    <row r="340" spans="8:8">
      <c r="H340" s="238"/>
    </row>
    <row r="341" spans="8:8">
      <c r="H341" s="238"/>
    </row>
    <row r="342" spans="8:8">
      <c r="H342" s="238"/>
    </row>
    <row r="343" spans="8:8">
      <c r="H343" s="238"/>
    </row>
    <row r="344" spans="8:8">
      <c r="H344" s="238"/>
    </row>
    <row r="345" spans="8:8">
      <c r="H345" s="238"/>
    </row>
    <row r="346" spans="8:8">
      <c r="H346" s="238"/>
    </row>
    <row r="347" spans="8:8">
      <c r="H347" s="238"/>
    </row>
    <row r="348" spans="8:8">
      <c r="H348" s="238"/>
    </row>
    <row r="349" spans="8:8">
      <c r="H349" s="238"/>
    </row>
    <row r="350" spans="8:8">
      <c r="H350" s="238"/>
    </row>
    <row r="351" spans="8:8">
      <c r="H351" s="238"/>
    </row>
    <row r="352" spans="8:8">
      <c r="H352" s="238"/>
    </row>
    <row r="353" spans="8:8">
      <c r="H353" s="238"/>
    </row>
    <row r="354" spans="8:8">
      <c r="H354" s="238"/>
    </row>
    <row r="355" spans="8:8">
      <c r="H355" s="238"/>
    </row>
    <row r="356" spans="8:8">
      <c r="H356" s="238"/>
    </row>
    <row r="357" spans="8:8">
      <c r="H357" s="238"/>
    </row>
    <row r="358" spans="8:8">
      <c r="H358" s="238"/>
    </row>
    <row r="359" spans="8:8">
      <c r="H359" s="238"/>
    </row>
    <row r="360" spans="8:8">
      <c r="H360" s="238"/>
    </row>
    <row r="361" spans="8:8">
      <c r="H361" s="238"/>
    </row>
    <row r="362" spans="8:8">
      <c r="H362" s="238"/>
    </row>
    <row r="363" spans="8:8">
      <c r="H363" s="238"/>
    </row>
    <row r="364" spans="8:8">
      <c r="H364" s="238"/>
    </row>
    <row r="365" spans="8:8">
      <c r="H365" s="238"/>
    </row>
    <row r="366" spans="8:8">
      <c r="H366" s="238"/>
    </row>
    <row r="367" spans="8:8">
      <c r="H367" s="238"/>
    </row>
    <row r="368" spans="8:8">
      <c r="H368" s="238"/>
    </row>
    <row r="369" spans="8:8">
      <c r="H369" s="238"/>
    </row>
    <row r="370" spans="8:8">
      <c r="H370" s="238"/>
    </row>
    <row r="371" spans="8:8">
      <c r="H371" s="238"/>
    </row>
    <row r="372" spans="8:8">
      <c r="H372" s="238"/>
    </row>
    <row r="373" spans="8:8">
      <c r="H373" s="238"/>
    </row>
    <row r="374" spans="8:8">
      <c r="H374" s="238"/>
    </row>
    <row r="375" spans="8:8">
      <c r="H375" s="238"/>
    </row>
    <row r="376" spans="8:8">
      <c r="H376" s="238"/>
    </row>
    <row r="377" spans="8:8">
      <c r="H377" s="238"/>
    </row>
    <row r="378" spans="8:8">
      <c r="H378" s="238"/>
    </row>
    <row r="379" spans="8:8">
      <c r="H379" s="238"/>
    </row>
    <row r="380" spans="8:8">
      <c r="H380" s="238"/>
    </row>
    <row r="381" spans="8:8">
      <c r="H381" s="238"/>
    </row>
    <row r="382" spans="8:8">
      <c r="H382" s="238"/>
    </row>
    <row r="383" spans="8:8">
      <c r="H383" s="238"/>
    </row>
    <row r="384" spans="8:8">
      <c r="H384" s="238"/>
    </row>
    <row r="385" spans="8:8">
      <c r="H385" s="238"/>
    </row>
    <row r="386" spans="8:8">
      <c r="H386" s="238"/>
    </row>
    <row r="387" spans="8:8">
      <c r="H387" s="238"/>
    </row>
    <row r="388" spans="8:8">
      <c r="H388" s="238"/>
    </row>
    <row r="389" spans="8:8">
      <c r="H389" s="238"/>
    </row>
    <row r="390" spans="8:8">
      <c r="H390" s="238"/>
    </row>
    <row r="391" spans="8:8">
      <c r="H391" s="238"/>
    </row>
    <row r="392" spans="8:8">
      <c r="H392" s="238"/>
    </row>
    <row r="393" spans="8:8">
      <c r="H393" s="238"/>
    </row>
    <row r="394" spans="8:8">
      <c r="H394" s="238"/>
    </row>
    <row r="395" spans="8:8">
      <c r="H395" s="238"/>
    </row>
    <row r="396" spans="8:8">
      <c r="H396" s="238"/>
    </row>
    <row r="397" spans="8:8">
      <c r="H397" s="238"/>
    </row>
    <row r="398" spans="8:8">
      <c r="H398" s="238"/>
    </row>
    <row r="399" spans="8:8">
      <c r="H399" s="238"/>
    </row>
    <row r="400" spans="8:8">
      <c r="H400" s="238"/>
    </row>
    <row r="401" spans="8:8">
      <c r="H401" s="238"/>
    </row>
    <row r="402" spans="8:8">
      <c r="H402" s="238"/>
    </row>
    <row r="403" spans="8:8">
      <c r="H403" s="238"/>
    </row>
    <row r="404" spans="8:8">
      <c r="H404" s="238"/>
    </row>
    <row r="405" spans="8:8">
      <c r="H405" s="238"/>
    </row>
    <row r="406" spans="8:8">
      <c r="H406" s="238"/>
    </row>
    <row r="407" spans="8:8">
      <c r="H407" s="238"/>
    </row>
    <row r="408" spans="8:8">
      <c r="H408" s="238"/>
    </row>
    <row r="409" spans="8:8">
      <c r="H409" s="238"/>
    </row>
    <row r="410" spans="8:8">
      <c r="H410" s="238"/>
    </row>
    <row r="411" spans="8:8">
      <c r="H411" s="238"/>
    </row>
    <row r="412" spans="8:8">
      <c r="H412" s="238"/>
    </row>
    <row r="413" spans="8:8">
      <c r="H413" s="238"/>
    </row>
    <row r="414" spans="8:8">
      <c r="H414" s="238"/>
    </row>
    <row r="415" spans="8:8">
      <c r="H415" s="238"/>
    </row>
    <row r="416" spans="8:8">
      <c r="H416" s="238"/>
    </row>
    <row r="417" spans="8:8">
      <c r="H417" s="238"/>
    </row>
    <row r="418" spans="8:8">
      <c r="H418" s="238"/>
    </row>
    <row r="419" spans="8:8">
      <c r="H419" s="238"/>
    </row>
    <row r="420" spans="8:8">
      <c r="H420" s="238"/>
    </row>
    <row r="421" spans="8:8">
      <c r="H421" s="238"/>
    </row>
    <row r="422" spans="8:8">
      <c r="H422" s="238"/>
    </row>
    <row r="423" spans="8:8">
      <c r="H423" s="238"/>
    </row>
    <row r="424" spans="8:8">
      <c r="H424" s="238"/>
    </row>
    <row r="425" spans="8:8">
      <c r="H425" s="238"/>
    </row>
    <row r="426" spans="8:8">
      <c r="H426" s="238"/>
    </row>
    <row r="427" spans="8:8">
      <c r="H427" s="238"/>
    </row>
    <row r="428" spans="8:8">
      <c r="H428" s="238"/>
    </row>
    <row r="429" spans="8:8">
      <c r="H429" s="238"/>
    </row>
    <row r="430" spans="8:8">
      <c r="H430" s="238"/>
    </row>
    <row r="431" spans="8:8">
      <c r="H431" s="238"/>
    </row>
    <row r="432" spans="8:8">
      <c r="H432" s="238"/>
    </row>
    <row r="433" spans="8:8">
      <c r="H433" s="238"/>
    </row>
    <row r="434" spans="8:8">
      <c r="H434" s="238"/>
    </row>
    <row r="435" spans="8:8">
      <c r="H435" s="238"/>
    </row>
    <row r="436" spans="8:8">
      <c r="H436" s="238"/>
    </row>
    <row r="437" spans="8:8">
      <c r="H437" s="238"/>
    </row>
    <row r="438" spans="8:8">
      <c r="H438" s="238"/>
    </row>
    <row r="439" spans="8:8">
      <c r="H439" s="238"/>
    </row>
    <row r="440" spans="8:8">
      <c r="H440" s="238"/>
    </row>
    <row r="441" spans="8:8">
      <c r="H441" s="238"/>
    </row>
    <row r="442" spans="8:8">
      <c r="H442" s="238"/>
    </row>
    <row r="443" spans="8:8">
      <c r="H443" s="238"/>
    </row>
    <row r="444" spans="8:8">
      <c r="H444" s="238"/>
    </row>
    <row r="445" spans="8:8">
      <c r="H445" s="238"/>
    </row>
    <row r="446" spans="8:8">
      <c r="H446" s="238"/>
    </row>
    <row r="447" spans="8:8">
      <c r="H447" s="238"/>
    </row>
    <row r="448" spans="8:8">
      <c r="H448" s="238"/>
    </row>
    <row r="449" spans="8:8">
      <c r="H449" s="238"/>
    </row>
    <row r="450" spans="8:8">
      <c r="H450" s="238"/>
    </row>
    <row r="451" spans="8:8">
      <c r="H451" s="238"/>
    </row>
    <row r="452" spans="8:8">
      <c r="H452" s="238"/>
    </row>
    <row r="453" spans="8:8">
      <c r="H453" s="238"/>
    </row>
    <row r="454" spans="8:8">
      <c r="H454" s="238"/>
    </row>
    <row r="455" spans="8:8">
      <c r="H455" s="238"/>
    </row>
    <row r="456" spans="8:8">
      <c r="H456" s="238"/>
    </row>
    <row r="457" spans="8:8">
      <c r="H457" s="238"/>
    </row>
    <row r="458" spans="8:8">
      <c r="H458" s="238"/>
    </row>
    <row r="459" spans="8:8">
      <c r="H459" s="238"/>
    </row>
    <row r="460" spans="8:8">
      <c r="H460" s="238"/>
    </row>
    <row r="461" spans="8:8">
      <c r="H461" s="238"/>
    </row>
    <row r="462" spans="8:8">
      <c r="H462" s="238"/>
    </row>
    <row r="463" spans="8:8">
      <c r="H463" s="238"/>
    </row>
    <row r="464" spans="8:8">
      <c r="H464" s="238"/>
    </row>
    <row r="465" spans="8:8">
      <c r="H465" s="238"/>
    </row>
    <row r="466" spans="8:8">
      <c r="H466" s="238"/>
    </row>
    <row r="467" spans="8:8">
      <c r="H467" s="238"/>
    </row>
    <row r="468" spans="8:8">
      <c r="H468" s="238"/>
    </row>
    <row r="469" spans="8:8">
      <c r="H469" s="238"/>
    </row>
    <row r="470" spans="8:8">
      <c r="H470" s="238"/>
    </row>
    <row r="471" spans="8:8">
      <c r="H471" s="238"/>
    </row>
    <row r="472" spans="8:8">
      <c r="H472" s="238"/>
    </row>
    <row r="473" spans="8:8">
      <c r="H473" s="238"/>
    </row>
    <row r="474" spans="8:8">
      <c r="H474" s="238"/>
    </row>
    <row r="475" spans="8:8">
      <c r="H475" s="238"/>
    </row>
    <row r="476" spans="8:8">
      <c r="H476" s="238"/>
    </row>
    <row r="477" spans="8:8">
      <c r="H477" s="238"/>
    </row>
    <row r="478" spans="8:8">
      <c r="H478" s="238"/>
    </row>
    <row r="479" spans="8:8">
      <c r="H479" s="238"/>
    </row>
    <row r="480" spans="8:8">
      <c r="H480" s="238"/>
    </row>
    <row r="481" spans="8:8">
      <c r="H481" s="238"/>
    </row>
    <row r="482" spans="8:8">
      <c r="H482" s="238"/>
    </row>
    <row r="483" spans="8:8">
      <c r="H483" s="238"/>
    </row>
    <row r="484" spans="8:8">
      <c r="H484" s="238"/>
    </row>
    <row r="485" spans="8:8">
      <c r="H485" s="238"/>
    </row>
    <row r="486" spans="8:8">
      <c r="H486" s="238"/>
    </row>
    <row r="487" spans="8:8">
      <c r="H487" s="238"/>
    </row>
    <row r="488" spans="8:8">
      <c r="H488" s="238"/>
    </row>
    <row r="489" spans="8:8">
      <c r="H489" s="238"/>
    </row>
    <row r="490" spans="8:8">
      <c r="H490" s="238"/>
    </row>
    <row r="491" spans="8:8">
      <c r="H491" s="238"/>
    </row>
    <row r="492" spans="8:8">
      <c r="H492" s="238"/>
    </row>
    <row r="493" spans="8:8">
      <c r="H493" s="238"/>
    </row>
    <row r="494" spans="8:8">
      <c r="H494" s="238"/>
    </row>
    <row r="495" spans="8:8">
      <c r="H495" s="238"/>
    </row>
    <row r="496" spans="8:8">
      <c r="H496" s="238"/>
    </row>
    <row r="497" spans="8:8">
      <c r="H497" s="238"/>
    </row>
    <row r="498" spans="8:8">
      <c r="H498" s="238"/>
    </row>
    <row r="499" spans="8:8">
      <c r="H499" s="238"/>
    </row>
    <row r="500" spans="8:8">
      <c r="H500" s="238"/>
    </row>
    <row r="501" spans="8:8">
      <c r="H501" s="238"/>
    </row>
    <row r="502" spans="8:8">
      <c r="H502" s="238"/>
    </row>
    <row r="503" spans="8:8">
      <c r="H503" s="238"/>
    </row>
    <row r="504" spans="8:8">
      <c r="H504" s="238"/>
    </row>
    <row r="505" spans="8:8">
      <c r="H505" s="238"/>
    </row>
    <row r="506" spans="8:8">
      <c r="H506" s="238"/>
    </row>
    <row r="507" spans="8:8">
      <c r="H507" s="238"/>
    </row>
    <row r="508" spans="8:8">
      <c r="H508" s="238"/>
    </row>
    <row r="509" spans="8:8">
      <c r="H509" s="238"/>
    </row>
    <row r="510" spans="8:8">
      <c r="H510" s="238"/>
    </row>
    <row r="511" spans="8:8">
      <c r="H511" s="238"/>
    </row>
    <row r="512" spans="8:8">
      <c r="H512" s="238"/>
    </row>
    <row r="513" spans="8:8">
      <c r="H513" s="238"/>
    </row>
    <row r="514" spans="8:8">
      <c r="H514" s="238"/>
    </row>
    <row r="515" spans="8:8">
      <c r="H515" s="238"/>
    </row>
    <row r="516" spans="8:8">
      <c r="H516" s="238"/>
    </row>
    <row r="517" spans="8:8">
      <c r="H517" s="238"/>
    </row>
    <row r="518" spans="8:8">
      <c r="H518" s="238"/>
    </row>
    <row r="519" spans="8:8">
      <c r="H519" s="238"/>
    </row>
    <row r="520" spans="8:8">
      <c r="H520" s="238"/>
    </row>
    <row r="521" spans="8:8">
      <c r="H521" s="238"/>
    </row>
    <row r="522" spans="8:8">
      <c r="H522" s="238"/>
    </row>
    <row r="523" spans="8:8">
      <c r="H523" s="238"/>
    </row>
    <row r="524" spans="8:8">
      <c r="H524" s="238"/>
    </row>
    <row r="525" spans="8:8">
      <c r="H525" s="238"/>
    </row>
    <row r="526" spans="8:8">
      <c r="H526" s="238"/>
    </row>
    <row r="527" spans="8:8">
      <c r="H527" s="238"/>
    </row>
    <row r="528" spans="8:8">
      <c r="H528" s="238"/>
    </row>
    <row r="529" spans="8:8">
      <c r="H529" s="238"/>
    </row>
    <row r="530" spans="8:8">
      <c r="H530" s="238"/>
    </row>
    <row r="531" spans="8:8">
      <c r="H531" s="238"/>
    </row>
    <row r="532" spans="8:8">
      <c r="H532" s="238"/>
    </row>
    <row r="533" spans="8:8">
      <c r="H533" s="238"/>
    </row>
    <row r="534" spans="8:8">
      <c r="H534" s="238"/>
    </row>
    <row r="535" spans="8:8">
      <c r="H535" s="238"/>
    </row>
    <row r="536" spans="8:8">
      <c r="H536" s="238"/>
    </row>
    <row r="537" spans="8:8">
      <c r="H537" s="238"/>
    </row>
    <row r="538" spans="8:8">
      <c r="H538" s="238"/>
    </row>
    <row r="539" spans="8:8">
      <c r="H539" s="238"/>
    </row>
    <row r="540" spans="8:8">
      <c r="H540" s="238"/>
    </row>
    <row r="541" spans="8:8">
      <c r="H541" s="238"/>
    </row>
    <row r="542" spans="8:8">
      <c r="H542" s="238"/>
    </row>
    <row r="543" spans="8:8">
      <c r="H543" s="238"/>
    </row>
    <row r="544" spans="8:8">
      <c r="H544" s="238"/>
    </row>
    <row r="545" spans="8:8">
      <c r="H545" s="238"/>
    </row>
    <row r="546" spans="8:8">
      <c r="H546" s="238"/>
    </row>
    <row r="547" spans="8:8">
      <c r="H547" s="238"/>
    </row>
    <row r="548" spans="8:8">
      <c r="H548" s="238"/>
    </row>
    <row r="549" spans="8:8">
      <c r="H549" s="238"/>
    </row>
    <row r="550" spans="8:8">
      <c r="H550" s="238"/>
    </row>
    <row r="551" spans="8:8">
      <c r="H551" s="238"/>
    </row>
    <row r="552" spans="8:8">
      <c r="H552" s="238"/>
    </row>
    <row r="553" spans="8:8">
      <c r="H553" s="238"/>
    </row>
    <row r="554" spans="8:8">
      <c r="H554" s="238"/>
    </row>
    <row r="555" spans="8:8">
      <c r="H555" s="238"/>
    </row>
    <row r="556" spans="8:8">
      <c r="H556" s="238"/>
    </row>
    <row r="557" spans="8:8">
      <c r="H557" s="238"/>
    </row>
    <row r="558" spans="8:8">
      <c r="H558" s="238"/>
    </row>
    <row r="559" spans="8:8">
      <c r="H559" s="238"/>
    </row>
    <row r="560" spans="8:8">
      <c r="H560" s="238"/>
    </row>
    <row r="561" spans="8:8">
      <c r="H561" s="238"/>
    </row>
    <row r="562" spans="8:8">
      <c r="H562" s="238"/>
    </row>
    <row r="563" spans="8:8">
      <c r="H563" s="238"/>
    </row>
    <row r="564" spans="8:8">
      <c r="H564" s="238"/>
    </row>
    <row r="565" spans="8:8">
      <c r="H565" s="238"/>
    </row>
    <row r="566" spans="8:8">
      <c r="H566" s="238"/>
    </row>
    <row r="567" spans="8:8">
      <c r="H567" s="238"/>
    </row>
    <row r="568" spans="8:8">
      <c r="H568" s="238"/>
    </row>
    <row r="569" spans="8:8">
      <c r="H569" s="238"/>
    </row>
    <row r="570" spans="8:8">
      <c r="H570" s="238"/>
    </row>
    <row r="571" spans="8:8">
      <c r="H571" s="238"/>
    </row>
    <row r="572" spans="8:8">
      <c r="H572" s="238"/>
    </row>
    <row r="573" spans="8:8">
      <c r="H573" s="238"/>
    </row>
    <row r="574" spans="8:8">
      <c r="H574" s="238"/>
    </row>
    <row r="575" spans="8:8">
      <c r="H575" s="238"/>
    </row>
    <row r="576" spans="8:8">
      <c r="H576" s="238"/>
    </row>
    <row r="577" spans="8:8">
      <c r="H577" s="238"/>
    </row>
    <row r="578" spans="8:8">
      <c r="H578" s="238"/>
    </row>
    <row r="579" spans="8:8">
      <c r="H579" s="238"/>
    </row>
    <row r="580" spans="8:8">
      <c r="H580" s="238"/>
    </row>
    <row r="581" spans="8:8">
      <c r="H581" s="238"/>
    </row>
    <row r="582" spans="8:8">
      <c r="H582" s="238"/>
    </row>
    <row r="583" spans="8:8">
      <c r="H583" s="238"/>
    </row>
    <row r="584" spans="8:8">
      <c r="H584" s="238"/>
    </row>
    <row r="585" spans="8:8">
      <c r="H585" s="238"/>
    </row>
    <row r="586" spans="8:8">
      <c r="H586" s="238"/>
    </row>
    <row r="587" spans="8:8">
      <c r="H587" s="238"/>
    </row>
    <row r="588" spans="8:8">
      <c r="H588" s="238"/>
    </row>
    <row r="589" spans="8:8">
      <c r="H589" s="238"/>
    </row>
    <row r="590" spans="8:8">
      <c r="H590" s="238"/>
    </row>
    <row r="591" spans="8:8">
      <c r="H591" s="238"/>
    </row>
    <row r="592" spans="8:8">
      <c r="H592" s="238"/>
    </row>
    <row r="593" spans="8:8">
      <c r="H593" s="238"/>
    </row>
    <row r="594" spans="8:8">
      <c r="H594" s="238"/>
    </row>
    <row r="595" spans="8:8">
      <c r="H595" s="238"/>
    </row>
    <row r="596" spans="8:8">
      <c r="H596" s="238"/>
    </row>
    <row r="597" spans="8:8">
      <c r="H597" s="238"/>
    </row>
    <row r="598" spans="8:8">
      <c r="H598" s="238"/>
    </row>
    <row r="599" spans="8:8">
      <c r="H599" s="238"/>
    </row>
    <row r="600" spans="8:8">
      <c r="H600" s="238"/>
    </row>
    <row r="601" spans="8:8">
      <c r="H601" s="238"/>
    </row>
    <row r="602" spans="8:8">
      <c r="H602" s="238"/>
    </row>
    <row r="603" spans="8:8">
      <c r="H603" s="238"/>
    </row>
    <row r="604" spans="8:8">
      <c r="H604" s="238"/>
    </row>
    <row r="605" spans="8:8">
      <c r="H605" s="238"/>
    </row>
    <row r="606" spans="8:8">
      <c r="H606" s="238"/>
    </row>
    <row r="607" spans="8:8">
      <c r="H607" s="238"/>
    </row>
    <row r="608" spans="8:8">
      <c r="H608" s="238"/>
    </row>
    <row r="609" spans="8:8">
      <c r="H609" s="238"/>
    </row>
    <row r="610" spans="8:8">
      <c r="H610" s="238"/>
    </row>
    <row r="611" spans="8:8">
      <c r="H611" s="238"/>
    </row>
    <row r="612" spans="8:8">
      <c r="H612" s="238"/>
    </row>
    <row r="613" spans="8:8">
      <c r="H613" s="238"/>
    </row>
    <row r="614" spans="8:8">
      <c r="H614" s="238"/>
    </row>
    <row r="615" spans="8:8">
      <c r="H615" s="238"/>
    </row>
    <row r="616" spans="8:8">
      <c r="H616" s="238"/>
    </row>
    <row r="617" spans="8:8">
      <c r="H617" s="238"/>
    </row>
    <row r="618" spans="8:8">
      <c r="H618" s="238"/>
    </row>
    <row r="619" spans="8:8">
      <c r="H619" s="238"/>
    </row>
    <row r="620" spans="8:8">
      <c r="H620" s="238"/>
    </row>
    <row r="621" spans="8:8">
      <c r="H621" s="238"/>
    </row>
    <row r="622" spans="8:8">
      <c r="H622" s="238"/>
    </row>
    <row r="623" spans="8:8">
      <c r="H623" s="238"/>
    </row>
    <row r="624" spans="8:8">
      <c r="H624" s="238"/>
    </row>
    <row r="625" spans="8:8">
      <c r="H625" s="238"/>
    </row>
    <row r="626" spans="8:8">
      <c r="H626" s="238"/>
    </row>
    <row r="627" spans="8:8">
      <c r="H627" s="238"/>
    </row>
    <row r="628" spans="8:8">
      <c r="H628" s="238"/>
    </row>
    <row r="629" spans="8:8">
      <c r="H629" s="238"/>
    </row>
    <row r="630" spans="8:8">
      <c r="H630" s="238"/>
    </row>
    <row r="631" spans="8:8">
      <c r="H631" s="238"/>
    </row>
    <row r="632" spans="8:8">
      <c r="H632" s="238"/>
    </row>
    <row r="633" spans="8:8">
      <c r="H633" s="238"/>
    </row>
    <row r="634" spans="8:8">
      <c r="H634" s="238"/>
    </row>
    <row r="635" spans="8:8">
      <c r="H635" s="238"/>
    </row>
    <row r="636" spans="8:8">
      <c r="H636" s="238"/>
    </row>
    <row r="637" spans="8:8">
      <c r="H637" s="238"/>
    </row>
    <row r="638" spans="8:8">
      <c r="H638" s="238"/>
    </row>
    <row r="639" spans="8:8">
      <c r="H639" s="238"/>
    </row>
    <row r="640" spans="8:8">
      <c r="H640" s="238"/>
    </row>
    <row r="641" spans="8:8">
      <c r="H641" s="238"/>
    </row>
    <row r="642" spans="8:8">
      <c r="H642" s="238"/>
    </row>
    <row r="643" spans="8:8">
      <c r="H643" s="238"/>
    </row>
    <row r="644" spans="8:8">
      <c r="H644" s="238"/>
    </row>
    <row r="645" spans="8:8">
      <c r="H645" s="238"/>
    </row>
    <row r="646" spans="8:8">
      <c r="H646" s="238"/>
    </row>
    <row r="647" spans="8:8">
      <c r="H647" s="238"/>
    </row>
    <row r="648" spans="8:8">
      <c r="H648" s="238"/>
    </row>
    <row r="649" spans="8:8">
      <c r="H649" s="238"/>
    </row>
    <row r="650" spans="8:8">
      <c r="H650" s="238"/>
    </row>
    <row r="651" spans="8:8">
      <c r="H651" s="238"/>
    </row>
    <row r="652" spans="8:8">
      <c r="H652" s="238"/>
    </row>
    <row r="653" spans="8:8">
      <c r="H653" s="238"/>
    </row>
    <row r="654" spans="8:8">
      <c r="H654" s="238"/>
    </row>
    <row r="655" spans="8:8">
      <c r="H655" s="238"/>
    </row>
    <row r="656" spans="8:8">
      <c r="H656" s="238"/>
    </row>
    <row r="657" spans="8:8">
      <c r="H657" s="238"/>
    </row>
    <row r="658" spans="8:8">
      <c r="H658" s="238"/>
    </row>
    <row r="659" spans="8:8">
      <c r="H659" s="238"/>
    </row>
    <row r="660" spans="8:8">
      <c r="H660" s="238"/>
    </row>
    <row r="661" spans="8:8">
      <c r="H661" s="238"/>
    </row>
    <row r="662" spans="8:8">
      <c r="H662" s="238"/>
    </row>
    <row r="663" spans="8:8">
      <c r="H663" s="238"/>
    </row>
    <row r="664" spans="8:8">
      <c r="H664" s="238"/>
    </row>
    <row r="665" spans="8:8">
      <c r="H665" s="238"/>
    </row>
    <row r="666" spans="8:8">
      <c r="H666" s="238"/>
    </row>
    <row r="667" spans="8:8">
      <c r="H667" s="238"/>
    </row>
    <row r="668" spans="8:8">
      <c r="H668" s="238"/>
    </row>
    <row r="669" spans="8:8">
      <c r="H669" s="238"/>
    </row>
    <row r="670" spans="8:8">
      <c r="H670" s="238"/>
    </row>
    <row r="671" spans="8:8">
      <c r="H671" s="238"/>
    </row>
    <row r="672" spans="8:8">
      <c r="H672" s="238"/>
    </row>
    <row r="673" spans="8:8">
      <c r="H673" s="238"/>
    </row>
    <row r="674" spans="8:8">
      <c r="H674" s="238"/>
    </row>
    <row r="675" spans="8:8">
      <c r="H675" s="238"/>
    </row>
    <row r="676" spans="8:8">
      <c r="H676" s="238"/>
    </row>
    <row r="677" spans="8:8">
      <c r="H677" s="238"/>
    </row>
    <row r="678" spans="8:8">
      <c r="H678" s="238"/>
    </row>
    <row r="679" spans="8:8">
      <c r="H679" s="238"/>
    </row>
    <row r="680" spans="8:8">
      <c r="H680" s="238"/>
    </row>
    <row r="681" spans="8:8">
      <c r="H681" s="238"/>
    </row>
    <row r="682" spans="8:8">
      <c r="H682" s="238"/>
    </row>
    <row r="683" spans="8:8">
      <c r="H683" s="238"/>
    </row>
    <row r="684" spans="8:8">
      <c r="H684" s="238"/>
    </row>
    <row r="685" spans="8:8">
      <c r="H685" s="238"/>
    </row>
    <row r="686" spans="8:8">
      <c r="H686" s="238"/>
    </row>
    <row r="687" spans="8:8">
      <c r="H687" s="238"/>
    </row>
    <row r="688" spans="8:8">
      <c r="H688" s="238"/>
    </row>
    <row r="689" spans="8:8">
      <c r="H689" s="238"/>
    </row>
    <row r="690" spans="8:8">
      <c r="H690" s="238"/>
    </row>
    <row r="691" spans="8:8">
      <c r="H691" s="238"/>
    </row>
    <row r="692" spans="8:8">
      <c r="H692" s="238"/>
    </row>
    <row r="693" spans="8:8">
      <c r="H693" s="238"/>
    </row>
    <row r="694" spans="8:8">
      <c r="H694" s="238"/>
    </row>
    <row r="695" spans="8:8">
      <c r="H695" s="238"/>
    </row>
    <row r="696" spans="8:8">
      <c r="H696" s="238"/>
    </row>
    <row r="697" spans="8:8">
      <c r="H697" s="238"/>
    </row>
    <row r="698" spans="8:8">
      <c r="H698" s="238"/>
    </row>
    <row r="699" spans="8:8">
      <c r="H699" s="238"/>
    </row>
    <row r="700" spans="8:8">
      <c r="H700" s="238"/>
    </row>
    <row r="701" spans="8:8">
      <c r="H701" s="238"/>
    </row>
    <row r="702" spans="8:8">
      <c r="H702" s="238"/>
    </row>
    <row r="703" spans="8:8">
      <c r="H703" s="238"/>
    </row>
    <row r="704" spans="8:8">
      <c r="H704" s="238"/>
    </row>
    <row r="705" spans="8:8">
      <c r="H705" s="238"/>
    </row>
    <row r="706" spans="8:8">
      <c r="H706" s="238"/>
    </row>
    <row r="707" spans="8:8">
      <c r="H707" s="238"/>
    </row>
    <row r="708" spans="8:8">
      <c r="H708" s="238"/>
    </row>
    <row r="709" spans="8:8">
      <c r="H709" s="238"/>
    </row>
    <row r="710" spans="8:8">
      <c r="H710" s="238"/>
    </row>
    <row r="711" spans="8:8">
      <c r="H711" s="238"/>
    </row>
    <row r="712" spans="8:8">
      <c r="H712" s="238"/>
    </row>
    <row r="713" spans="8:8">
      <c r="H713" s="238"/>
    </row>
    <row r="714" spans="8:8">
      <c r="H714" s="238"/>
    </row>
    <row r="715" spans="8:8">
      <c r="H715" s="238"/>
    </row>
    <row r="716" spans="8:8">
      <c r="H716" s="238"/>
    </row>
    <row r="717" spans="8:8">
      <c r="H717" s="238"/>
    </row>
    <row r="718" spans="8:8">
      <c r="H718" s="238"/>
    </row>
    <row r="719" spans="8:8">
      <c r="H719" s="238"/>
    </row>
    <row r="720" spans="8:8">
      <c r="H720" s="238"/>
    </row>
    <row r="721" spans="8:8">
      <c r="H721" s="238"/>
    </row>
    <row r="722" spans="8:8">
      <c r="H722" s="238"/>
    </row>
    <row r="723" spans="8:8">
      <c r="H723" s="238"/>
    </row>
    <row r="724" spans="8:8">
      <c r="H724" s="238"/>
    </row>
    <row r="725" spans="8:8">
      <c r="H725" s="238"/>
    </row>
    <row r="726" spans="8:8">
      <c r="H726" s="238"/>
    </row>
    <row r="727" spans="8:8">
      <c r="H727" s="238"/>
    </row>
    <row r="728" spans="8:8">
      <c r="H728" s="238"/>
    </row>
    <row r="729" spans="8:8">
      <c r="H729" s="238"/>
    </row>
    <row r="730" spans="8:8">
      <c r="H730" s="238"/>
    </row>
    <row r="731" spans="8:8">
      <c r="H731" s="238"/>
    </row>
    <row r="732" spans="8:8">
      <c r="H732" s="238"/>
    </row>
    <row r="733" spans="8:8">
      <c r="H733" s="238"/>
    </row>
    <row r="734" spans="8:8">
      <c r="H734" s="238"/>
    </row>
    <row r="735" spans="8:8">
      <c r="H735" s="238"/>
    </row>
    <row r="736" spans="8:8">
      <c r="H736" s="238"/>
    </row>
    <row r="737" spans="8:8">
      <c r="H737" s="238"/>
    </row>
    <row r="738" spans="8:8">
      <c r="H738" s="238"/>
    </row>
    <row r="739" spans="8:8">
      <c r="H739" s="238"/>
    </row>
    <row r="740" spans="8:8">
      <c r="H740" s="238"/>
    </row>
    <row r="741" spans="8:8">
      <c r="H741" s="238"/>
    </row>
    <row r="742" spans="8:8">
      <c r="H742" s="238"/>
    </row>
    <row r="743" spans="8:8">
      <c r="H743" s="238"/>
    </row>
    <row r="744" spans="8:8">
      <c r="H744" s="238"/>
    </row>
    <row r="745" spans="8:8">
      <c r="H745" s="238"/>
    </row>
    <row r="746" spans="8:8">
      <c r="H746" s="238"/>
    </row>
    <row r="747" spans="8:8">
      <c r="H747" s="238"/>
    </row>
    <row r="748" spans="8:8">
      <c r="H748" s="238"/>
    </row>
    <row r="749" spans="8:8">
      <c r="H749" s="238"/>
    </row>
    <row r="750" spans="8:8">
      <c r="H750" s="238"/>
    </row>
    <row r="751" spans="8:8">
      <c r="H751" s="238"/>
    </row>
    <row r="752" spans="8:8">
      <c r="H752" s="238"/>
    </row>
    <row r="753" spans="8:8">
      <c r="H753" s="238"/>
    </row>
    <row r="754" spans="8:8">
      <c r="H754" s="238"/>
    </row>
    <row r="755" spans="8:8">
      <c r="H755" s="238"/>
    </row>
    <row r="756" spans="8:8">
      <c r="H756" s="238"/>
    </row>
    <row r="757" spans="8:8">
      <c r="H757" s="238"/>
    </row>
    <row r="758" spans="8:8">
      <c r="H758" s="238"/>
    </row>
    <row r="759" spans="8:8">
      <c r="H759" s="238"/>
    </row>
    <row r="760" spans="8:8">
      <c r="H760" s="238"/>
    </row>
    <row r="761" spans="8:8">
      <c r="H761" s="238"/>
    </row>
    <row r="762" spans="8:8">
      <c r="H762" s="238"/>
    </row>
    <row r="763" spans="8:8">
      <c r="H763" s="238"/>
    </row>
    <row r="764" spans="8:8">
      <c r="H764" s="238"/>
    </row>
    <row r="765" spans="8:8">
      <c r="H765" s="238"/>
    </row>
    <row r="766" spans="8:8">
      <c r="H766" s="238"/>
    </row>
    <row r="767" spans="8:8">
      <c r="H767" s="238"/>
    </row>
    <row r="768" spans="8:8">
      <c r="H768" s="238"/>
    </row>
    <row r="769" spans="8:8">
      <c r="H769" s="238"/>
    </row>
    <row r="770" spans="8:8">
      <c r="H770" s="238"/>
    </row>
    <row r="771" spans="8:8">
      <c r="H771" s="238"/>
    </row>
    <row r="772" spans="8:8">
      <c r="H772" s="238"/>
    </row>
    <row r="773" spans="8:8">
      <c r="H773" s="238"/>
    </row>
    <row r="774" spans="8:8">
      <c r="H774" s="238"/>
    </row>
    <row r="775" spans="8:8">
      <c r="H775" s="238"/>
    </row>
    <row r="776" spans="8:8">
      <c r="H776" s="238"/>
    </row>
    <row r="777" spans="8:8">
      <c r="H777" s="238"/>
    </row>
    <row r="778" spans="8:8">
      <c r="H778" s="238"/>
    </row>
    <row r="779" spans="8:8">
      <c r="H779" s="238"/>
    </row>
    <row r="780" spans="8:8">
      <c r="H780" s="238"/>
    </row>
    <row r="781" spans="8:8">
      <c r="H781" s="238"/>
    </row>
    <row r="782" spans="8:8">
      <c r="H782" s="238"/>
    </row>
    <row r="783" spans="8:8">
      <c r="H783" s="238"/>
    </row>
    <row r="784" spans="8:8">
      <c r="H784" s="238"/>
    </row>
    <row r="785" spans="8:8">
      <c r="H785" s="238"/>
    </row>
    <row r="786" spans="8:8">
      <c r="H786" s="238"/>
    </row>
    <row r="787" spans="8:8">
      <c r="H787" s="238"/>
    </row>
    <row r="788" spans="8:8">
      <c r="H788" s="238"/>
    </row>
    <row r="789" spans="8:8">
      <c r="H789" s="238"/>
    </row>
    <row r="790" spans="8:8">
      <c r="H790" s="238"/>
    </row>
    <row r="791" spans="8:8">
      <c r="H791" s="238"/>
    </row>
    <row r="792" spans="8:8">
      <c r="H792" s="238"/>
    </row>
    <row r="793" spans="8:8">
      <c r="H793" s="238"/>
    </row>
    <row r="794" spans="8:8">
      <c r="H794" s="238"/>
    </row>
    <row r="795" spans="8:8">
      <c r="H795" s="238"/>
    </row>
    <row r="796" spans="8:8">
      <c r="H796" s="238"/>
    </row>
    <row r="797" spans="8:8">
      <c r="H797" s="238"/>
    </row>
    <row r="798" spans="8:8">
      <c r="H798" s="238"/>
    </row>
    <row r="799" spans="8:8">
      <c r="H799" s="238"/>
    </row>
    <row r="800" spans="8:8">
      <c r="H800" s="238"/>
    </row>
    <row r="801" spans="8:8">
      <c r="H801" s="238"/>
    </row>
    <row r="802" spans="8:8">
      <c r="H802" s="238"/>
    </row>
    <row r="803" spans="8:8">
      <c r="H803" s="238"/>
    </row>
    <row r="804" spans="8:8">
      <c r="H804" s="238"/>
    </row>
    <row r="805" spans="8:8">
      <c r="H805" s="238"/>
    </row>
    <row r="806" spans="8:8">
      <c r="H806" s="238"/>
    </row>
    <row r="807" spans="8:8">
      <c r="H807" s="238"/>
    </row>
    <row r="808" spans="8:8">
      <c r="H808" s="238"/>
    </row>
    <row r="809" spans="8:8">
      <c r="H809" s="238"/>
    </row>
    <row r="810" spans="8:8">
      <c r="H810" s="238"/>
    </row>
    <row r="811" spans="8:8">
      <c r="H811" s="238"/>
    </row>
    <row r="812" spans="8:8">
      <c r="H812" s="238"/>
    </row>
    <row r="813" spans="8:8">
      <c r="H813" s="238"/>
    </row>
    <row r="814" spans="8:8">
      <c r="H814" s="238"/>
    </row>
    <row r="815" spans="8:8">
      <c r="H815" s="238"/>
    </row>
    <row r="816" spans="8:8">
      <c r="H816" s="238"/>
    </row>
    <row r="817" spans="8:8">
      <c r="H817" s="238"/>
    </row>
    <row r="818" spans="8:8">
      <c r="H818" s="238"/>
    </row>
    <row r="819" spans="8:8">
      <c r="H819" s="238"/>
    </row>
    <row r="820" spans="8:8">
      <c r="H820" s="238"/>
    </row>
    <row r="821" spans="8:8">
      <c r="H821" s="238"/>
    </row>
    <row r="822" spans="8:8">
      <c r="H822" s="238"/>
    </row>
    <row r="823" spans="8:8">
      <c r="H823" s="238"/>
    </row>
    <row r="824" spans="8:8">
      <c r="H824" s="238"/>
    </row>
    <row r="825" spans="8:8">
      <c r="H825" s="238"/>
    </row>
    <row r="826" spans="8:8">
      <c r="H826" s="238"/>
    </row>
    <row r="827" spans="8:8">
      <c r="H827" s="238"/>
    </row>
    <row r="828" spans="8:8">
      <c r="H828" s="238"/>
    </row>
    <row r="829" spans="8:8">
      <c r="H829" s="238"/>
    </row>
    <row r="830" spans="8:8">
      <c r="H830" s="238"/>
    </row>
    <row r="831" spans="8:8">
      <c r="H831" s="238"/>
    </row>
    <row r="832" spans="8:8">
      <c r="H832" s="238"/>
    </row>
    <row r="833" spans="8:8">
      <c r="H833" s="238"/>
    </row>
    <row r="834" spans="8:8">
      <c r="H834" s="238"/>
    </row>
    <row r="835" spans="8:8">
      <c r="H835" s="238"/>
    </row>
    <row r="836" spans="8:8">
      <c r="H836" s="238"/>
    </row>
    <row r="837" spans="8:8">
      <c r="H837" s="238"/>
    </row>
    <row r="838" spans="8:8">
      <c r="H838" s="238"/>
    </row>
    <row r="839" spans="8:8">
      <c r="H839" s="238"/>
    </row>
    <row r="840" spans="8:8">
      <c r="H840" s="238"/>
    </row>
    <row r="841" spans="8:8">
      <c r="H841" s="238"/>
    </row>
    <row r="842" spans="8:8">
      <c r="H842" s="238"/>
    </row>
    <row r="843" spans="8:8">
      <c r="H843" s="238"/>
    </row>
    <row r="844" spans="8:8">
      <c r="H844" s="238"/>
    </row>
    <row r="845" spans="8:8">
      <c r="H845" s="238"/>
    </row>
    <row r="846" spans="8:8">
      <c r="H846" s="238"/>
    </row>
    <row r="847" spans="8:8">
      <c r="H847" s="238"/>
    </row>
    <row r="848" spans="8:8">
      <c r="H848" s="238"/>
    </row>
    <row r="849" spans="8:8">
      <c r="H849" s="238"/>
    </row>
    <row r="850" spans="8:8">
      <c r="H850" s="238"/>
    </row>
    <row r="851" spans="8:8">
      <c r="H851" s="238"/>
    </row>
    <row r="852" spans="8:8">
      <c r="H852" s="238"/>
    </row>
    <row r="853" spans="8:8">
      <c r="H853" s="238"/>
    </row>
    <row r="854" spans="8:8">
      <c r="H854" s="238"/>
    </row>
    <row r="855" spans="8:8">
      <c r="H855" s="238"/>
    </row>
    <row r="856" spans="8:8">
      <c r="H856" s="238"/>
    </row>
    <row r="857" spans="8:8">
      <c r="H857" s="238"/>
    </row>
    <row r="858" spans="8:8">
      <c r="H858" s="238"/>
    </row>
    <row r="859" spans="8:8">
      <c r="H859" s="238"/>
    </row>
    <row r="860" spans="8:8">
      <c r="H860" s="238"/>
    </row>
    <row r="861" spans="8:8">
      <c r="H861" s="238"/>
    </row>
    <row r="862" spans="8:8">
      <c r="H862" s="238"/>
    </row>
    <row r="863" spans="8:8">
      <c r="H863" s="238"/>
    </row>
    <row r="864" spans="8:8">
      <c r="H864" s="238"/>
    </row>
    <row r="865" spans="8:8">
      <c r="H865" s="238"/>
    </row>
    <row r="866" spans="8:8">
      <c r="H866" s="238"/>
    </row>
    <row r="867" spans="8:8">
      <c r="H867" s="238"/>
    </row>
    <row r="868" spans="8:8">
      <c r="H868" s="238"/>
    </row>
    <row r="869" spans="8:8">
      <c r="H869" s="238"/>
    </row>
    <row r="870" spans="8:8">
      <c r="H870" s="238"/>
    </row>
    <row r="871" spans="8:8">
      <c r="H871" s="238"/>
    </row>
    <row r="872" spans="8:8">
      <c r="H872" s="238"/>
    </row>
    <row r="873" spans="8:8">
      <c r="H873" s="238"/>
    </row>
    <row r="874" spans="8:8">
      <c r="H874" s="238"/>
    </row>
    <row r="875" spans="8:8">
      <c r="H875" s="238"/>
    </row>
    <row r="876" spans="8:8">
      <c r="H876" s="238"/>
    </row>
    <row r="877" spans="8:8">
      <c r="H877" s="238"/>
    </row>
    <row r="878" spans="8:8">
      <c r="H878" s="238"/>
    </row>
    <row r="879" spans="8:8">
      <c r="H879" s="238"/>
    </row>
    <row r="880" spans="8:8">
      <c r="H880" s="238"/>
    </row>
    <row r="881" spans="8:8">
      <c r="H881" s="238"/>
    </row>
    <row r="882" spans="8:8">
      <c r="H882" s="238"/>
    </row>
    <row r="883" spans="8:8">
      <c r="H883" s="238"/>
    </row>
    <row r="884" spans="8:8">
      <c r="H884" s="238"/>
    </row>
    <row r="885" spans="8:8">
      <c r="H885" s="238"/>
    </row>
    <row r="886" spans="8:8">
      <c r="H886" s="238"/>
    </row>
    <row r="887" spans="8:8">
      <c r="H887" s="238"/>
    </row>
    <row r="888" spans="8:8">
      <c r="H888" s="238"/>
    </row>
    <row r="889" spans="8:8">
      <c r="H889" s="238"/>
    </row>
    <row r="890" spans="8:8">
      <c r="H890" s="238"/>
    </row>
    <row r="891" spans="8:8">
      <c r="H891" s="238"/>
    </row>
    <row r="892" spans="8:8">
      <c r="H892" s="238"/>
    </row>
    <row r="893" spans="8:8">
      <c r="H893" s="238"/>
    </row>
    <row r="894" spans="8:8">
      <c r="H894" s="238"/>
    </row>
    <row r="895" spans="8:8">
      <c r="H895" s="238"/>
    </row>
    <row r="896" spans="8:8">
      <c r="H896" s="238"/>
    </row>
    <row r="897" spans="8:8">
      <c r="H897" s="238"/>
    </row>
    <row r="898" spans="8:8">
      <c r="H898" s="238"/>
    </row>
    <row r="899" spans="8:8">
      <c r="H899" s="238"/>
    </row>
    <row r="900" spans="8:8">
      <c r="H900" s="238"/>
    </row>
    <row r="901" spans="8:8">
      <c r="H901" s="238"/>
    </row>
    <row r="902" spans="8:8">
      <c r="H902" s="238"/>
    </row>
    <row r="903" spans="8:8">
      <c r="H903" s="238"/>
    </row>
    <row r="904" spans="8:8">
      <c r="H904" s="238"/>
    </row>
    <row r="905" spans="8:8">
      <c r="H905" s="238"/>
    </row>
    <row r="906" spans="8:8">
      <c r="H906" s="238"/>
    </row>
    <row r="907" spans="8:8">
      <c r="H907" s="238"/>
    </row>
    <row r="908" spans="8:8">
      <c r="H908" s="238"/>
    </row>
    <row r="909" spans="8:8">
      <c r="H909" s="238"/>
    </row>
    <row r="910" spans="8:8">
      <c r="H910" s="238"/>
    </row>
    <row r="911" spans="8:8">
      <c r="H911" s="238"/>
    </row>
    <row r="912" spans="8:8">
      <c r="H912" s="238"/>
    </row>
    <row r="913" spans="8:8">
      <c r="H913" s="238"/>
    </row>
    <row r="914" spans="8:8">
      <c r="H914" s="238"/>
    </row>
    <row r="915" spans="8:8">
      <c r="H915" s="238"/>
    </row>
    <row r="916" spans="8:8">
      <c r="H916" s="238"/>
    </row>
    <row r="917" spans="8:8">
      <c r="H917" s="238"/>
    </row>
    <row r="918" spans="8:8">
      <c r="H918" s="238"/>
    </row>
    <row r="919" spans="8:8">
      <c r="H919" s="238"/>
    </row>
    <row r="920" spans="8:8">
      <c r="H920" s="238"/>
    </row>
    <row r="921" spans="8:8">
      <c r="H921" s="238"/>
    </row>
    <row r="922" spans="8:8">
      <c r="H922" s="238"/>
    </row>
    <row r="923" spans="8:8">
      <c r="H923" s="238"/>
    </row>
    <row r="924" spans="8:8">
      <c r="H924" s="238"/>
    </row>
    <row r="925" spans="8:8">
      <c r="H925" s="238"/>
    </row>
    <row r="926" spans="8:8">
      <c r="H926" s="238"/>
    </row>
    <row r="927" spans="8:8">
      <c r="H927" s="238"/>
    </row>
    <row r="928" spans="8:8">
      <c r="H928" s="238"/>
    </row>
    <row r="929" spans="8:8">
      <c r="H929" s="238"/>
    </row>
    <row r="930" spans="8:8">
      <c r="H930" s="238"/>
    </row>
    <row r="931" spans="8:8">
      <c r="H931" s="238"/>
    </row>
    <row r="932" spans="8:8">
      <c r="H932" s="238"/>
    </row>
    <row r="933" spans="8:8">
      <c r="H933" s="238"/>
    </row>
    <row r="934" spans="8:8">
      <c r="H934" s="238"/>
    </row>
    <row r="935" spans="8:8">
      <c r="H935" s="238"/>
    </row>
    <row r="936" spans="8:8">
      <c r="H936" s="238"/>
    </row>
    <row r="937" spans="8:8">
      <c r="H937" s="238"/>
    </row>
    <row r="938" spans="8:8">
      <c r="H938" s="238"/>
    </row>
    <row r="939" spans="8:8">
      <c r="H939" s="238"/>
    </row>
    <row r="940" spans="8:8">
      <c r="H940" s="238"/>
    </row>
    <row r="941" spans="8:8">
      <c r="H941" s="238"/>
    </row>
    <row r="942" spans="8:8">
      <c r="H942" s="238"/>
    </row>
    <row r="943" spans="8:8">
      <c r="H943" s="238"/>
    </row>
    <row r="944" spans="8:8">
      <c r="H944" s="238"/>
    </row>
    <row r="945" spans="8:8">
      <c r="H945" s="238"/>
    </row>
    <row r="946" spans="8:8">
      <c r="H946" s="238"/>
    </row>
    <row r="947" spans="8:8">
      <c r="H947" s="238"/>
    </row>
    <row r="948" spans="8:8">
      <c r="H948" s="238"/>
    </row>
    <row r="949" spans="8:8">
      <c r="H949" s="238"/>
    </row>
    <row r="950" spans="8:8">
      <c r="H950" s="238"/>
    </row>
    <row r="951" spans="8:8">
      <c r="H951" s="238"/>
    </row>
    <row r="952" spans="8:8">
      <c r="H952" s="238"/>
    </row>
    <row r="953" spans="8:8">
      <c r="H953" s="238"/>
    </row>
    <row r="954" spans="8:8">
      <c r="H954" s="238"/>
    </row>
    <row r="955" spans="8:8">
      <c r="H955" s="238"/>
    </row>
    <row r="956" spans="8:8">
      <c r="H956" s="238"/>
    </row>
    <row r="957" spans="8:8">
      <c r="H957" s="238"/>
    </row>
    <row r="958" spans="8:8">
      <c r="H958" s="238"/>
    </row>
    <row r="959" spans="8:8">
      <c r="H959" s="238"/>
    </row>
    <row r="960" spans="8:8">
      <c r="H960" s="238"/>
    </row>
    <row r="961" spans="8:8">
      <c r="H961" s="238"/>
    </row>
    <row r="962" spans="8:8">
      <c r="H962" s="238"/>
    </row>
    <row r="963" spans="8:8">
      <c r="H963" s="238"/>
    </row>
    <row r="964" spans="8:8">
      <c r="H964" s="238"/>
    </row>
    <row r="965" spans="8:8">
      <c r="H965" s="238"/>
    </row>
    <row r="966" spans="8:8">
      <c r="H966" s="238"/>
    </row>
    <row r="967" spans="8:8">
      <c r="H967" s="238"/>
    </row>
    <row r="968" spans="8:8">
      <c r="H968" s="238"/>
    </row>
    <row r="969" spans="8:8">
      <c r="H969" s="238"/>
    </row>
    <row r="970" spans="8:8">
      <c r="H970" s="238"/>
    </row>
    <row r="971" spans="8:8">
      <c r="H971" s="238"/>
    </row>
    <row r="972" spans="8:8">
      <c r="H972" s="238"/>
    </row>
    <row r="973" spans="8:8">
      <c r="H973" s="238"/>
    </row>
    <row r="974" spans="8:8">
      <c r="H974" s="238"/>
    </row>
    <row r="975" spans="8:8">
      <c r="H975" s="238"/>
    </row>
    <row r="976" spans="8:8">
      <c r="H976" s="238"/>
    </row>
    <row r="977" spans="8:8">
      <c r="H977" s="238"/>
    </row>
    <row r="978" spans="8:8">
      <c r="H978" s="238"/>
    </row>
    <row r="979" spans="8:8">
      <c r="H979" s="238"/>
    </row>
    <row r="980" spans="8:8">
      <c r="H980" s="238"/>
    </row>
    <row r="981" spans="8:8">
      <c r="H981" s="238"/>
    </row>
    <row r="982" spans="8:8">
      <c r="H982" s="238"/>
    </row>
    <row r="983" spans="8:8">
      <c r="H983" s="238"/>
    </row>
    <row r="984" spans="8:8">
      <c r="H984" s="238"/>
    </row>
    <row r="985" spans="8:8">
      <c r="H985" s="238"/>
    </row>
    <row r="986" spans="8:8">
      <c r="H986" s="238"/>
    </row>
    <row r="987" spans="8:8">
      <c r="H987" s="238"/>
    </row>
    <row r="988" spans="8:8">
      <c r="H988" s="238"/>
    </row>
    <row r="989" spans="8:8">
      <c r="H989" s="238"/>
    </row>
    <row r="990" spans="8:8">
      <c r="H990" s="238"/>
    </row>
    <row r="991" spans="8:8">
      <c r="H991" s="238"/>
    </row>
    <row r="992" spans="8:8">
      <c r="H992" s="238"/>
    </row>
    <row r="993" spans="8:8">
      <c r="H993" s="238"/>
    </row>
    <row r="994" spans="8:8">
      <c r="H994" s="238"/>
    </row>
    <row r="995" spans="8:8">
      <c r="H995" s="238"/>
    </row>
    <row r="996" spans="8:8">
      <c r="H996" s="238"/>
    </row>
    <row r="997" spans="8:8">
      <c r="H997" s="238"/>
    </row>
    <row r="998" spans="8:8">
      <c r="H998" s="238"/>
    </row>
    <row r="999" spans="8:8">
      <c r="H999" s="238"/>
    </row>
    <row r="1000" spans="8:8">
      <c r="H1000" s="238"/>
    </row>
    <row r="1001" spans="8:8">
      <c r="H1001" s="238"/>
    </row>
    <row r="1002" spans="8:8">
      <c r="H1002" s="238"/>
    </row>
    <row r="1003" spans="8:8">
      <c r="H1003" s="238"/>
    </row>
    <row r="1004" spans="8:8">
      <c r="H1004" s="238"/>
    </row>
    <row r="1005" spans="8:8">
      <c r="H1005" s="238"/>
    </row>
    <row r="1006" spans="8:8">
      <c r="H1006" s="238"/>
    </row>
    <row r="1007" spans="8:8">
      <c r="H1007" s="238"/>
    </row>
    <row r="1008" spans="8:8">
      <c r="H1008" s="238"/>
    </row>
    <row r="1009" spans="8:8">
      <c r="H1009" s="238"/>
    </row>
    <row r="1010" spans="8:8">
      <c r="H1010" s="238"/>
    </row>
    <row r="1011" spans="8:8">
      <c r="H1011" s="238"/>
    </row>
    <row r="1012" spans="8:8">
      <c r="H1012" s="238"/>
    </row>
    <row r="1013" spans="8:8">
      <c r="H1013" s="238"/>
    </row>
    <row r="1014" spans="8:8">
      <c r="H1014" s="238"/>
    </row>
    <row r="1015" spans="8:8">
      <c r="H1015" s="238"/>
    </row>
    <row r="1016" spans="8:8">
      <c r="H1016" s="238"/>
    </row>
    <row r="1017" spans="8:8">
      <c r="H1017" s="238"/>
    </row>
    <row r="1018" spans="8:8">
      <c r="H1018" s="238"/>
    </row>
    <row r="1019" spans="8:8">
      <c r="H1019" s="238"/>
    </row>
    <row r="1020" spans="8:8">
      <c r="H1020" s="238"/>
    </row>
    <row r="1021" spans="8:8">
      <c r="H1021" s="238"/>
    </row>
    <row r="1022" spans="8:8">
      <c r="H1022" s="238"/>
    </row>
    <row r="1023" spans="8:8">
      <c r="H1023" s="238"/>
    </row>
    <row r="1024" spans="8:8">
      <c r="H1024" s="238"/>
    </row>
    <row r="1025" spans="8:8">
      <c r="H1025" s="238"/>
    </row>
    <row r="1026" spans="8:8">
      <c r="H1026" s="238"/>
    </row>
    <row r="1027" spans="8:8">
      <c r="H1027" s="238"/>
    </row>
    <row r="1028" spans="8:8">
      <c r="H1028" s="238"/>
    </row>
    <row r="1029" spans="8:8">
      <c r="H1029" s="238"/>
    </row>
    <row r="1030" spans="8:8">
      <c r="H1030" s="238"/>
    </row>
    <row r="1031" spans="8:8">
      <c r="H1031" s="238"/>
    </row>
    <row r="1032" spans="8:8">
      <c r="H1032" s="238"/>
    </row>
    <row r="1033" spans="8:8">
      <c r="H1033" s="238"/>
    </row>
    <row r="1034" spans="8:8">
      <c r="H1034" s="238"/>
    </row>
    <row r="1035" spans="8:8">
      <c r="H1035" s="238"/>
    </row>
    <row r="1036" spans="8:8">
      <c r="H1036" s="238"/>
    </row>
    <row r="1037" spans="8:8">
      <c r="H1037" s="238"/>
    </row>
    <row r="1038" spans="8:8">
      <c r="H1038" s="238"/>
    </row>
    <row r="1039" spans="8:8">
      <c r="H1039" s="238"/>
    </row>
    <row r="1040" spans="8:8">
      <c r="H1040" s="238"/>
    </row>
    <row r="1041" spans="8:8">
      <c r="H1041" s="238"/>
    </row>
    <row r="1042" spans="8:8">
      <c r="H1042" s="238"/>
    </row>
    <row r="1043" spans="8:8">
      <c r="H1043" s="238"/>
    </row>
    <row r="1044" spans="8:8">
      <c r="H1044" s="238"/>
    </row>
    <row r="1045" spans="8:8">
      <c r="H1045" s="238"/>
    </row>
    <row r="1046" spans="8:8">
      <c r="H1046" s="238"/>
    </row>
    <row r="1047" spans="8:8">
      <c r="H1047" s="238"/>
    </row>
    <row r="1048" spans="8:8">
      <c r="H1048" s="238"/>
    </row>
    <row r="1049" spans="8:8">
      <c r="H1049" s="238"/>
    </row>
    <row r="1050" spans="8:8">
      <c r="H1050" s="238"/>
    </row>
    <row r="1051" spans="8:8">
      <c r="H1051" s="238"/>
    </row>
    <row r="1052" spans="8:8">
      <c r="H1052" s="238"/>
    </row>
    <row r="1053" spans="8:8">
      <c r="H1053" s="238"/>
    </row>
    <row r="1054" spans="8:8">
      <c r="H1054" s="238"/>
    </row>
    <row r="1055" spans="8:8">
      <c r="H1055" s="238"/>
    </row>
    <row r="1056" spans="8:8">
      <c r="H1056" s="238"/>
    </row>
    <row r="1057" spans="8:8">
      <c r="H1057" s="238"/>
    </row>
    <row r="1058" spans="8:8">
      <c r="H1058" s="238"/>
    </row>
    <row r="1059" spans="8:8">
      <c r="H1059" s="238"/>
    </row>
    <row r="1060" spans="8:8">
      <c r="H1060" s="238"/>
    </row>
    <row r="1061" spans="8:8">
      <c r="H1061" s="238"/>
    </row>
    <row r="1062" spans="8:8">
      <c r="H1062" s="238"/>
    </row>
    <row r="1063" spans="8:8">
      <c r="H1063" s="238"/>
    </row>
    <row r="1064" spans="8:8">
      <c r="H1064" s="238"/>
    </row>
    <row r="1065" spans="8:8">
      <c r="H1065" s="238"/>
    </row>
    <row r="1066" spans="8:8">
      <c r="H1066" s="238"/>
    </row>
    <row r="1067" spans="8:8">
      <c r="H1067" s="238"/>
    </row>
    <row r="1068" spans="8:8">
      <c r="H1068" s="238"/>
    </row>
    <row r="1069" spans="8:8">
      <c r="H1069" s="238"/>
    </row>
    <row r="1070" spans="8:8">
      <c r="H1070" s="238"/>
    </row>
    <row r="1071" spans="8:8">
      <c r="H1071" s="238"/>
    </row>
    <row r="1072" spans="8:8">
      <c r="H1072" s="238"/>
    </row>
    <row r="1073" spans="8:8">
      <c r="H1073" s="238"/>
    </row>
    <row r="1074" spans="8:8">
      <c r="H1074" s="238"/>
    </row>
    <row r="1075" spans="8:8">
      <c r="H1075" s="238"/>
    </row>
    <row r="1076" spans="8:8">
      <c r="H1076" s="238"/>
    </row>
    <row r="1077" spans="8:8">
      <c r="H1077" s="238"/>
    </row>
    <row r="1078" spans="8:8">
      <c r="H1078" s="238"/>
    </row>
    <row r="1079" spans="8:8">
      <c r="H1079" s="238"/>
    </row>
    <row r="1080" spans="8:8">
      <c r="H1080" s="238"/>
    </row>
    <row r="1081" spans="8:8">
      <c r="H1081" s="238"/>
    </row>
    <row r="1082" spans="8:8">
      <c r="H1082" s="238"/>
    </row>
    <row r="1083" spans="8:8">
      <c r="H1083" s="238"/>
    </row>
    <row r="1084" spans="8:8">
      <c r="H1084" s="238"/>
    </row>
    <row r="1085" spans="8:8">
      <c r="H1085" s="238"/>
    </row>
    <row r="1086" spans="8:8">
      <c r="H1086" s="238"/>
    </row>
    <row r="1087" spans="8:8">
      <c r="H1087" s="238"/>
    </row>
    <row r="1088" spans="8:8">
      <c r="H1088" s="238"/>
    </row>
    <row r="1089" spans="8:8">
      <c r="H1089" s="238"/>
    </row>
    <row r="1090" spans="8:8">
      <c r="H1090" s="238"/>
    </row>
    <row r="1091" spans="8:8">
      <c r="H1091" s="238"/>
    </row>
    <row r="1092" spans="8:8">
      <c r="H1092" s="238"/>
    </row>
    <row r="1093" spans="8:8">
      <c r="H1093" s="238"/>
    </row>
    <row r="1094" spans="8:8">
      <c r="H1094" s="238"/>
    </row>
    <row r="1095" spans="8:8">
      <c r="H1095" s="238"/>
    </row>
    <row r="1096" spans="8:8">
      <c r="H1096" s="238"/>
    </row>
    <row r="1097" spans="8:8">
      <c r="H1097" s="238"/>
    </row>
    <row r="1098" spans="8:8">
      <c r="H1098" s="238"/>
    </row>
    <row r="1099" spans="8:8">
      <c r="H1099" s="238"/>
    </row>
    <row r="1100" spans="8:8">
      <c r="H1100" s="238"/>
    </row>
    <row r="1101" spans="8:8">
      <c r="H1101" s="238"/>
    </row>
    <row r="1102" spans="8:8">
      <c r="H1102" s="238"/>
    </row>
    <row r="1103" spans="8:8">
      <c r="H1103" s="238"/>
    </row>
    <row r="1104" spans="8:8">
      <c r="H1104" s="238"/>
    </row>
    <row r="1105" spans="8:8">
      <c r="H1105" s="238"/>
    </row>
    <row r="1106" spans="8:8">
      <c r="H1106" s="238"/>
    </row>
    <row r="1107" spans="8:8">
      <c r="H1107" s="238"/>
    </row>
    <row r="1108" spans="8:8">
      <c r="H1108" s="238"/>
    </row>
    <row r="1109" spans="8:8">
      <c r="H1109" s="238"/>
    </row>
    <row r="1110" spans="8:8">
      <c r="H1110" s="238"/>
    </row>
    <row r="1111" spans="8:8">
      <c r="H1111" s="238"/>
    </row>
    <row r="1112" spans="8:8">
      <c r="H1112" s="238"/>
    </row>
    <row r="1113" spans="8:8">
      <c r="H1113" s="238"/>
    </row>
    <row r="1114" spans="8:8">
      <c r="H1114" s="238"/>
    </row>
    <row r="1115" spans="8:8">
      <c r="H1115" s="238"/>
    </row>
    <row r="1116" spans="8:8">
      <c r="H1116" s="238"/>
    </row>
    <row r="1117" spans="8:8">
      <c r="H1117" s="238"/>
    </row>
    <row r="1118" spans="8:8">
      <c r="H1118" s="238"/>
    </row>
    <row r="1119" spans="8:8">
      <c r="H1119" s="238"/>
    </row>
    <row r="1120" spans="8:8">
      <c r="H1120" s="238"/>
    </row>
    <row r="1121" spans="8:8">
      <c r="H1121" s="238"/>
    </row>
    <row r="1122" spans="8:8">
      <c r="H1122" s="238"/>
    </row>
    <row r="1123" spans="8:8">
      <c r="H1123" s="238"/>
    </row>
    <row r="1124" spans="8:8">
      <c r="H1124" s="238"/>
    </row>
    <row r="1125" spans="8:8">
      <c r="H1125" s="238"/>
    </row>
    <row r="1126" spans="8:8">
      <c r="H1126" s="238"/>
    </row>
    <row r="1127" spans="8:8">
      <c r="H1127" s="238"/>
    </row>
    <row r="1128" spans="8:8">
      <c r="H1128" s="238"/>
    </row>
    <row r="1129" spans="8:8">
      <c r="H1129" s="238"/>
    </row>
    <row r="1130" spans="8:8">
      <c r="H1130" s="238"/>
    </row>
    <row r="1131" spans="8:8">
      <c r="H1131" s="238"/>
    </row>
    <row r="1132" spans="8:8">
      <c r="H1132" s="238"/>
    </row>
    <row r="1133" spans="8:8">
      <c r="H1133" s="238"/>
    </row>
    <row r="1134" spans="8:8">
      <c r="H1134" s="238"/>
    </row>
    <row r="1135" spans="8:8">
      <c r="H1135" s="238"/>
    </row>
    <row r="1136" spans="8:8">
      <c r="H1136" s="238"/>
    </row>
    <row r="1137" spans="8:8">
      <c r="H1137" s="238"/>
    </row>
    <row r="1138" spans="8:8">
      <c r="H1138" s="238"/>
    </row>
    <row r="1139" spans="8:8">
      <c r="H1139" s="238"/>
    </row>
    <row r="1140" spans="8:8">
      <c r="H1140" s="238"/>
    </row>
    <row r="1141" spans="8:8">
      <c r="H1141" s="238"/>
    </row>
    <row r="1142" spans="8:8">
      <c r="H1142" s="238"/>
    </row>
    <row r="1143" spans="8:8">
      <c r="H1143" s="238"/>
    </row>
    <row r="1144" spans="8:8">
      <c r="H1144" s="238"/>
    </row>
    <row r="1145" spans="8:8">
      <c r="H1145" s="238"/>
    </row>
    <row r="1146" spans="8:8">
      <c r="H1146" s="238"/>
    </row>
    <row r="1147" spans="8:8">
      <c r="H1147" s="238"/>
    </row>
    <row r="1148" spans="8:8">
      <c r="H1148" s="238"/>
    </row>
    <row r="1149" spans="8:8">
      <c r="H1149" s="238"/>
    </row>
    <row r="1150" spans="8:8">
      <c r="H1150" s="238"/>
    </row>
    <row r="1151" spans="8:8">
      <c r="H1151" s="238"/>
    </row>
    <row r="1152" spans="8:8">
      <c r="H1152" s="238"/>
    </row>
    <row r="1153" spans="8:8">
      <c r="H1153" s="238"/>
    </row>
    <row r="1154" spans="8:8">
      <c r="H1154" s="238"/>
    </row>
    <row r="1155" spans="8:8">
      <c r="H1155" s="238"/>
    </row>
    <row r="1156" spans="8:8">
      <c r="H1156" s="238"/>
    </row>
    <row r="1157" spans="8:8">
      <c r="H1157" s="238"/>
    </row>
    <row r="1158" spans="8:8">
      <c r="H1158" s="238"/>
    </row>
    <row r="1159" spans="8:8">
      <c r="H1159" s="238"/>
    </row>
    <row r="1160" spans="8:8">
      <c r="H1160" s="238"/>
    </row>
    <row r="1161" spans="8:8">
      <c r="H1161" s="238"/>
    </row>
    <row r="1162" spans="8:8">
      <c r="H1162" s="238"/>
    </row>
    <row r="1163" spans="8:8">
      <c r="H1163" s="238"/>
    </row>
    <row r="1164" spans="8:8">
      <c r="H1164" s="238"/>
    </row>
    <row r="1165" spans="8:8">
      <c r="H1165" s="238"/>
    </row>
    <row r="1166" spans="8:8">
      <c r="H1166" s="238"/>
    </row>
    <row r="1167" spans="8:8">
      <c r="H1167" s="238"/>
    </row>
    <row r="1168" spans="8:8">
      <c r="H1168" s="238"/>
    </row>
    <row r="1169" spans="8:8">
      <c r="H1169" s="238"/>
    </row>
    <row r="1170" spans="8:8">
      <c r="H1170" s="238"/>
    </row>
    <row r="1171" spans="8:8">
      <c r="H1171" s="238"/>
    </row>
    <row r="1172" spans="8:8">
      <c r="H1172" s="238"/>
    </row>
    <row r="1173" spans="8:8">
      <c r="H1173" s="238"/>
    </row>
    <row r="1174" spans="8:8">
      <c r="H1174" s="238"/>
    </row>
    <row r="1175" spans="8:8">
      <c r="H1175" s="238"/>
    </row>
    <row r="1176" spans="8:8">
      <c r="H1176" s="238"/>
    </row>
    <row r="1177" spans="8:8">
      <c r="H1177" s="238"/>
    </row>
    <row r="1178" spans="8:8">
      <c r="H1178" s="238"/>
    </row>
    <row r="1179" spans="8:8">
      <c r="H1179" s="238"/>
    </row>
    <row r="1180" spans="8:8">
      <c r="H1180" s="238"/>
    </row>
    <row r="1181" spans="8:8">
      <c r="H1181" s="238"/>
    </row>
    <row r="1182" spans="8:8">
      <c r="H1182" s="238"/>
    </row>
    <row r="1183" spans="8:8">
      <c r="H1183" s="238"/>
    </row>
    <row r="1184" spans="8:8">
      <c r="H1184" s="238"/>
    </row>
    <row r="1185" spans="8:8">
      <c r="H1185" s="238"/>
    </row>
    <row r="1186" spans="8:8">
      <c r="H1186" s="238"/>
    </row>
    <row r="1187" spans="8:8">
      <c r="H1187" s="238"/>
    </row>
    <row r="1188" spans="8:8">
      <c r="H1188" s="238"/>
    </row>
    <row r="1189" spans="8:8">
      <c r="H1189" s="238"/>
    </row>
    <row r="1190" spans="8:8">
      <c r="H1190" s="238"/>
    </row>
    <row r="1191" spans="8:8">
      <c r="H1191" s="238"/>
    </row>
    <row r="1192" spans="8:8">
      <c r="H1192" s="238"/>
    </row>
    <row r="1193" spans="8:8">
      <c r="H1193" s="238"/>
    </row>
    <row r="1194" spans="8:8">
      <c r="H1194" s="238"/>
    </row>
    <row r="1195" spans="8:8">
      <c r="H1195" s="238"/>
    </row>
    <row r="1196" spans="8:8">
      <c r="H1196" s="238"/>
    </row>
    <row r="1197" spans="8:8">
      <c r="H1197" s="238"/>
    </row>
    <row r="1198" spans="8:8">
      <c r="H1198" s="238"/>
    </row>
    <row r="1199" spans="8:8">
      <c r="H1199" s="238"/>
    </row>
    <row r="1200" spans="8:8">
      <c r="H1200" s="238"/>
    </row>
    <row r="1201" spans="8:8">
      <c r="H1201" s="238"/>
    </row>
    <row r="1202" spans="8:8">
      <c r="H1202" s="238"/>
    </row>
    <row r="1203" spans="8:8">
      <c r="H1203" s="238"/>
    </row>
    <row r="1204" spans="8:8">
      <c r="H1204" s="238"/>
    </row>
    <row r="1205" spans="8:8">
      <c r="H1205" s="238"/>
    </row>
    <row r="1206" spans="8:8">
      <c r="H1206" s="238"/>
    </row>
    <row r="1207" spans="8:8">
      <c r="H1207" s="238"/>
    </row>
    <row r="1208" spans="8:8">
      <c r="H1208" s="238"/>
    </row>
    <row r="1209" spans="8:8">
      <c r="H1209" s="238"/>
    </row>
    <row r="1210" spans="8:8">
      <c r="H1210" s="238"/>
    </row>
    <row r="1211" spans="8:8">
      <c r="H1211" s="238"/>
    </row>
    <row r="1212" spans="8:8">
      <c r="H1212" s="238"/>
    </row>
    <row r="1213" spans="8:8">
      <c r="H1213" s="238"/>
    </row>
    <row r="1214" spans="8:8">
      <c r="H1214" s="238"/>
    </row>
    <row r="1215" spans="8:8">
      <c r="H1215" s="238"/>
    </row>
    <row r="1216" spans="8:8">
      <c r="H1216" s="238"/>
    </row>
    <row r="1217" spans="8:8">
      <c r="H1217" s="238"/>
    </row>
    <row r="1218" spans="8:8">
      <c r="H1218" s="238"/>
    </row>
    <row r="1219" spans="8:8">
      <c r="H1219" s="238"/>
    </row>
    <row r="1220" spans="8:8">
      <c r="H1220" s="238"/>
    </row>
    <row r="1221" spans="8:8">
      <c r="H1221" s="238"/>
    </row>
    <row r="1222" spans="8:8">
      <c r="H1222" s="238"/>
    </row>
    <row r="1223" spans="8:8">
      <c r="H1223" s="238"/>
    </row>
    <row r="1224" spans="8:8">
      <c r="H1224" s="238"/>
    </row>
    <row r="1225" spans="8:8">
      <c r="H1225" s="238"/>
    </row>
    <row r="1226" spans="8:8">
      <c r="H1226" s="238"/>
    </row>
    <row r="1227" spans="8:8">
      <c r="H1227" s="238"/>
    </row>
    <row r="1228" spans="8:8">
      <c r="H1228" s="238"/>
    </row>
    <row r="1229" spans="8:8">
      <c r="H1229" s="238"/>
    </row>
    <row r="1230" spans="8:8">
      <c r="H1230" s="238"/>
    </row>
    <row r="1231" spans="8:8">
      <c r="H1231" s="238"/>
    </row>
    <row r="1232" spans="8:8">
      <c r="H1232" s="238"/>
    </row>
    <row r="1233" spans="8:8">
      <c r="H1233" s="238"/>
    </row>
    <row r="1234" spans="8:8">
      <c r="H1234" s="238"/>
    </row>
    <row r="1235" spans="8:8">
      <c r="H1235" s="238"/>
    </row>
    <row r="1236" spans="8:8">
      <c r="H1236" s="238"/>
    </row>
    <row r="1237" spans="8:8">
      <c r="H1237" s="238"/>
    </row>
    <row r="1238" spans="8:8">
      <c r="H1238" s="238"/>
    </row>
    <row r="1239" spans="8:8">
      <c r="H1239" s="238"/>
    </row>
    <row r="1240" spans="8:8">
      <c r="H1240" s="238"/>
    </row>
    <row r="1241" spans="8:8">
      <c r="H1241" s="238"/>
    </row>
    <row r="1242" spans="8:8">
      <c r="H1242" s="238"/>
    </row>
    <row r="1243" spans="8:8">
      <c r="H1243" s="238"/>
    </row>
    <row r="1244" spans="8:8">
      <c r="H1244" s="238"/>
    </row>
    <row r="1245" spans="8:8">
      <c r="H1245" s="238"/>
    </row>
    <row r="1246" spans="8:8">
      <c r="H1246" s="238"/>
    </row>
    <row r="1247" spans="8:8">
      <c r="H1247" s="238"/>
    </row>
    <row r="1248" spans="8:8">
      <c r="H1248" s="238"/>
    </row>
    <row r="1249" spans="8:8">
      <c r="H1249" s="238"/>
    </row>
    <row r="1250" spans="8:8">
      <c r="H1250" s="238"/>
    </row>
    <row r="1251" spans="8:8">
      <c r="H1251" s="238"/>
    </row>
    <row r="1252" spans="8:8">
      <c r="H1252" s="238"/>
    </row>
    <row r="1253" spans="8:8">
      <c r="H1253" s="238"/>
    </row>
    <row r="1254" spans="8:8">
      <c r="H1254" s="238"/>
    </row>
    <row r="1255" spans="8:8">
      <c r="H1255" s="238"/>
    </row>
    <row r="1256" spans="8:8">
      <c r="H1256" s="238"/>
    </row>
    <row r="1257" spans="8:8">
      <c r="H1257" s="238"/>
    </row>
    <row r="1258" spans="8:8">
      <c r="H1258" s="238"/>
    </row>
    <row r="1259" spans="8:8">
      <c r="H1259" s="238"/>
    </row>
    <row r="1260" spans="8:8">
      <c r="H1260" s="238"/>
    </row>
    <row r="1261" spans="8:8">
      <c r="H1261" s="238"/>
    </row>
    <row r="1262" spans="8:8">
      <c r="H1262" s="238"/>
    </row>
    <row r="1263" spans="8:8">
      <c r="H1263" s="238"/>
    </row>
    <row r="1264" spans="8:8">
      <c r="H1264" s="238"/>
    </row>
    <row r="1265" spans="8:8">
      <c r="H1265" s="238"/>
    </row>
    <row r="1266" spans="8:8">
      <c r="H1266" s="238"/>
    </row>
    <row r="1267" spans="8:8">
      <c r="H1267" s="238"/>
    </row>
    <row r="1268" spans="8:8">
      <c r="H1268" s="238"/>
    </row>
    <row r="1269" spans="8:8">
      <c r="H1269" s="238"/>
    </row>
    <row r="1270" spans="8:8">
      <c r="H1270" s="238"/>
    </row>
    <row r="1271" spans="8:8">
      <c r="H1271" s="238"/>
    </row>
    <row r="1272" spans="8:8">
      <c r="H1272" s="238"/>
    </row>
    <row r="1273" spans="8:8">
      <c r="H1273" s="238"/>
    </row>
    <row r="1274" spans="8:8">
      <c r="H1274" s="238"/>
    </row>
    <row r="1275" spans="8:8">
      <c r="H1275" s="238"/>
    </row>
    <row r="1276" spans="8:8">
      <c r="H1276" s="238"/>
    </row>
    <row r="1277" spans="8:8">
      <c r="H1277" s="238"/>
    </row>
    <row r="1278" spans="8:8">
      <c r="H1278" s="238"/>
    </row>
    <row r="1279" spans="8:8">
      <c r="H1279" s="238"/>
    </row>
    <row r="1280" spans="8:8">
      <c r="H1280" s="238"/>
    </row>
    <row r="1281" spans="8:8">
      <c r="H1281" s="238"/>
    </row>
    <row r="1282" spans="8:8">
      <c r="H1282" s="238"/>
    </row>
    <row r="1283" spans="8:8">
      <c r="H1283" s="238"/>
    </row>
    <row r="1284" spans="8:8">
      <c r="H1284" s="238"/>
    </row>
    <row r="1285" spans="8:8">
      <c r="H1285" s="238"/>
    </row>
    <row r="1286" spans="8:8">
      <c r="H1286" s="238"/>
    </row>
    <row r="1287" spans="8:8">
      <c r="H1287" s="238"/>
    </row>
    <row r="1288" spans="8:8">
      <c r="H1288" s="238"/>
    </row>
    <row r="1289" spans="8:8">
      <c r="H1289" s="238"/>
    </row>
    <row r="1290" spans="8:8">
      <c r="H1290" s="238"/>
    </row>
    <row r="1291" spans="8:8">
      <c r="H1291" s="238"/>
    </row>
    <row r="1292" spans="8:8">
      <c r="H1292" s="238"/>
    </row>
    <row r="1293" spans="8:8">
      <c r="H1293" s="238"/>
    </row>
    <row r="1294" spans="8:8">
      <c r="H1294" s="238"/>
    </row>
    <row r="1295" spans="8:8">
      <c r="H1295" s="238"/>
    </row>
    <row r="1296" spans="8:8">
      <c r="H1296" s="238"/>
    </row>
    <row r="1297" spans="8:8">
      <c r="H1297" s="238"/>
    </row>
    <row r="1298" spans="8:8">
      <c r="H1298" s="238"/>
    </row>
    <row r="1299" spans="8:8">
      <c r="H1299" s="238"/>
    </row>
    <row r="1300" spans="8:8">
      <c r="H1300" s="238"/>
    </row>
    <row r="1301" spans="8:8">
      <c r="H1301" s="238"/>
    </row>
    <row r="1302" spans="8:8">
      <c r="H1302" s="238"/>
    </row>
    <row r="1303" spans="8:8">
      <c r="H1303" s="238"/>
    </row>
    <row r="1304" spans="8:8">
      <c r="H1304" s="238"/>
    </row>
    <row r="1305" spans="8:8">
      <c r="H1305" s="238"/>
    </row>
    <row r="1306" spans="8:8">
      <c r="H1306" s="238"/>
    </row>
    <row r="1307" spans="8:8">
      <c r="H1307" s="238"/>
    </row>
    <row r="1308" spans="8:8">
      <c r="H1308" s="238"/>
    </row>
    <row r="1309" spans="8:8">
      <c r="H1309" s="238"/>
    </row>
    <row r="1310" spans="8:8">
      <c r="H1310" s="238"/>
    </row>
    <row r="1311" spans="8:8">
      <c r="H1311" s="238"/>
    </row>
    <row r="1312" spans="8:8">
      <c r="H1312" s="238"/>
    </row>
    <row r="1313" spans="8:8">
      <c r="H1313" s="238"/>
    </row>
    <row r="1314" spans="8:8">
      <c r="H1314" s="238"/>
    </row>
    <row r="1315" spans="8:8">
      <c r="H1315" s="238"/>
    </row>
    <row r="1316" spans="8:8">
      <c r="H1316" s="238"/>
    </row>
    <row r="1317" spans="8:8">
      <c r="H1317" s="238"/>
    </row>
    <row r="1318" spans="8:8">
      <c r="H1318" s="238"/>
    </row>
    <row r="1319" spans="8:8">
      <c r="H1319" s="238"/>
    </row>
    <row r="1320" spans="8:8">
      <c r="H1320" s="238"/>
    </row>
    <row r="1321" spans="8:8">
      <c r="H1321" s="238"/>
    </row>
    <row r="1322" spans="8:8">
      <c r="H1322" s="238"/>
    </row>
    <row r="1323" spans="8:8">
      <c r="H1323" s="238"/>
    </row>
    <row r="1324" spans="8:8">
      <c r="H1324" s="238"/>
    </row>
    <row r="1325" spans="8:8">
      <c r="H1325" s="238"/>
    </row>
    <row r="1326" spans="8:8">
      <c r="H1326" s="238"/>
    </row>
    <row r="1327" spans="8:8">
      <c r="H1327" s="238"/>
    </row>
    <row r="1328" spans="8:8">
      <c r="H1328" s="238"/>
    </row>
    <row r="1329" spans="8:8">
      <c r="H1329" s="238"/>
    </row>
    <row r="1330" spans="8:8">
      <c r="H1330" s="238"/>
    </row>
    <row r="1331" spans="8:8">
      <c r="H1331" s="238"/>
    </row>
    <row r="1332" spans="8:8">
      <c r="H1332" s="238"/>
    </row>
    <row r="1333" spans="8:8">
      <c r="H1333" s="238"/>
    </row>
    <row r="1334" spans="8:8">
      <c r="H1334" s="238"/>
    </row>
    <row r="1335" spans="8:8">
      <c r="H1335" s="238"/>
    </row>
    <row r="1336" spans="8:8">
      <c r="H1336" s="238"/>
    </row>
    <row r="1337" spans="8:8">
      <c r="H1337" s="238"/>
    </row>
    <row r="1338" spans="8:8">
      <c r="H1338" s="238"/>
    </row>
    <row r="1339" spans="8:8">
      <c r="H1339" s="238"/>
    </row>
    <row r="1340" spans="8:8">
      <c r="H1340" s="238"/>
    </row>
    <row r="1341" spans="8:8">
      <c r="H1341" s="238"/>
    </row>
    <row r="1342" spans="8:8">
      <c r="H1342" s="238"/>
    </row>
    <row r="1343" spans="8:8">
      <c r="H1343" s="238"/>
    </row>
    <row r="1344" spans="8:8">
      <c r="H1344" s="238"/>
    </row>
    <row r="1345" spans="8:8">
      <c r="H1345" s="238"/>
    </row>
    <row r="1346" spans="8:8">
      <c r="H1346" s="238"/>
    </row>
    <row r="1347" spans="8:8">
      <c r="H1347" s="238"/>
    </row>
    <row r="1348" spans="8:8">
      <c r="H1348" s="238"/>
    </row>
    <row r="1349" spans="8:8">
      <c r="H1349" s="238"/>
    </row>
    <row r="1350" spans="8:8">
      <c r="H1350" s="238"/>
    </row>
    <row r="1351" spans="8:8">
      <c r="H1351" s="238"/>
    </row>
    <row r="1352" spans="8:8">
      <c r="H1352" s="238"/>
    </row>
    <row r="1353" spans="8:8">
      <c r="H1353" s="238"/>
    </row>
    <row r="1354" spans="8:8">
      <c r="H1354" s="238"/>
    </row>
    <row r="1355" spans="8:8">
      <c r="H1355" s="238"/>
    </row>
    <row r="1356" spans="8:8">
      <c r="H1356" s="238"/>
    </row>
    <row r="1357" spans="8:8">
      <c r="H1357" s="238"/>
    </row>
    <row r="1358" spans="8:8">
      <c r="H1358" s="238"/>
    </row>
    <row r="1359" spans="8:8">
      <c r="H1359" s="238"/>
    </row>
    <row r="1360" spans="8:8">
      <c r="H1360" s="238"/>
    </row>
    <row r="1361" spans="8:8">
      <c r="H1361" s="238"/>
    </row>
    <row r="1362" spans="8:8">
      <c r="H1362" s="238"/>
    </row>
    <row r="1363" spans="8:8">
      <c r="H1363" s="238"/>
    </row>
    <row r="1364" spans="8:8">
      <c r="H1364" s="238"/>
    </row>
    <row r="1365" spans="8:8">
      <c r="H1365" s="238"/>
    </row>
    <row r="1366" spans="8:8">
      <c r="H1366" s="238"/>
    </row>
    <row r="1367" spans="8:8">
      <c r="H1367" s="238"/>
    </row>
    <row r="1368" spans="8:8">
      <c r="H1368" s="238"/>
    </row>
    <row r="1369" spans="8:8">
      <c r="H1369" s="238"/>
    </row>
    <row r="1370" spans="8:8">
      <c r="H1370" s="238"/>
    </row>
    <row r="1371" spans="8:8">
      <c r="H1371" s="238"/>
    </row>
    <row r="1372" spans="8:8">
      <c r="H1372" s="238"/>
    </row>
    <row r="1373" spans="8:8">
      <c r="H1373" s="238"/>
    </row>
    <row r="1374" spans="8:8">
      <c r="H1374" s="238"/>
    </row>
    <row r="1375" spans="8:8">
      <c r="H1375" s="238"/>
    </row>
    <row r="1376" spans="8:8">
      <c r="H1376" s="238"/>
    </row>
    <row r="1377" spans="8:8">
      <c r="H1377" s="238"/>
    </row>
    <row r="1378" spans="8:8">
      <c r="H1378" s="238"/>
    </row>
    <row r="1379" spans="8:8">
      <c r="H1379" s="238"/>
    </row>
    <row r="1380" spans="8:8">
      <c r="H1380" s="238"/>
    </row>
    <row r="1381" spans="8:8">
      <c r="H1381" s="238"/>
    </row>
    <row r="1382" spans="8:8">
      <c r="H1382" s="238"/>
    </row>
    <row r="1383" spans="8:8">
      <c r="H1383" s="238"/>
    </row>
    <row r="1384" spans="8:8">
      <c r="H1384" s="238"/>
    </row>
    <row r="1385" spans="8:8">
      <c r="H1385" s="238"/>
    </row>
    <row r="1386" spans="8:8">
      <c r="H1386" s="238"/>
    </row>
    <row r="1387" spans="8:8">
      <c r="H1387" s="238"/>
    </row>
    <row r="1388" spans="8:8">
      <c r="H1388" s="238"/>
    </row>
    <row r="1389" spans="8:8">
      <c r="H1389" s="238"/>
    </row>
    <row r="1390" spans="8:8">
      <c r="H1390" s="238"/>
    </row>
    <row r="1391" spans="8:8">
      <c r="H1391" s="238"/>
    </row>
    <row r="1392" spans="8:8">
      <c r="H1392" s="238"/>
    </row>
    <row r="1393" spans="8:8">
      <c r="H1393" s="238"/>
    </row>
    <row r="1394" spans="8:8">
      <c r="H1394" s="238"/>
    </row>
    <row r="1395" spans="8:8">
      <c r="H1395" s="238"/>
    </row>
    <row r="1396" spans="8:8">
      <c r="H1396" s="238"/>
    </row>
    <row r="1397" spans="8:8">
      <c r="H1397" s="238"/>
    </row>
    <row r="1398" spans="8:8">
      <c r="H1398" s="238"/>
    </row>
    <row r="1399" spans="8:8">
      <c r="H1399" s="238"/>
    </row>
    <row r="1400" spans="8:8">
      <c r="H1400" s="238"/>
    </row>
    <row r="1401" spans="8:8">
      <c r="H1401" s="238"/>
    </row>
    <row r="1402" spans="8:8">
      <c r="H1402" s="238"/>
    </row>
    <row r="1403" spans="8:8">
      <c r="H1403" s="238"/>
    </row>
  </sheetData>
  <dataValidations count="1">
    <dataValidation type="list" allowBlank="1" showInputMessage="1" showErrorMessage="1" sqref="C2:C4" xr:uid="{00000000-0002-0000-1A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1407"/>
  <sheetViews>
    <sheetView topLeftCell="C1" zoomScaleNormal="100" workbookViewId="0">
      <pane ySplit="1" topLeftCell="A2" activePane="bottomLeft" state="frozen"/>
      <selection pane="bottomLeft" activeCell="F9" sqref="F9"/>
    </sheetView>
  </sheetViews>
  <sheetFormatPr defaultColWidth="9.08984375" defaultRowHeight="14.5" outlineLevelCol="1"/>
  <cols>
    <col min="1" max="1" width="19" style="235" customWidth="1"/>
    <col min="2" max="2" width="43.08984375" style="235" customWidth="1"/>
    <col min="3" max="3" width="12.453125" style="235" customWidth="1"/>
    <col min="4" max="4" width="14.90625" style="235" customWidth="1"/>
    <col min="5" max="5" width="10.54296875" style="235" customWidth="1" outlineLevel="1"/>
    <col min="6" max="6" width="14.08984375" style="235" customWidth="1" outlineLevel="1"/>
    <col min="7" max="7" width="10.54296875" style="235" customWidth="1" outlineLevel="1"/>
    <col min="8" max="8" width="10.54296875" style="239" customWidth="1"/>
    <col min="9" max="9" width="11.453125" style="235" bestFit="1" customWidth="1"/>
    <col min="10" max="10" width="13" style="235" bestFit="1" customWidth="1"/>
    <col min="11" max="11" width="50.54296875" style="235" customWidth="1"/>
    <col min="12" max="16" width="7.08984375" style="235" customWidth="1"/>
    <col min="17" max="17" width="10.453125" style="235" bestFit="1" customWidth="1"/>
    <col min="18" max="18" width="12.54296875" style="235" bestFit="1" customWidth="1"/>
    <col min="19" max="19" width="17.54296875" style="235" bestFit="1" customWidth="1"/>
    <col min="20" max="20" width="6.90625" style="235" customWidth="1"/>
    <col min="21" max="16384" width="9.08984375" style="235"/>
  </cols>
  <sheetData>
    <row r="1" spans="1:19" s="230" customFormat="1" ht="76.5" customHeight="1">
      <c r="A1" s="230" t="s">
        <v>71</v>
      </c>
      <c r="B1" s="231" t="s">
        <v>494</v>
      </c>
      <c r="C1" s="230" t="s">
        <v>635</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43.5">
      <c r="A2" s="72">
        <v>43603</v>
      </c>
      <c r="B2" s="144" t="s">
        <v>644</v>
      </c>
      <c r="C2" s="114" t="s">
        <v>492</v>
      </c>
      <c r="D2" s="72">
        <v>43458</v>
      </c>
      <c r="E2" s="72">
        <v>43517</v>
      </c>
      <c r="F2" s="72">
        <v>43563</v>
      </c>
      <c r="G2" s="72">
        <v>43603</v>
      </c>
      <c r="H2" s="240"/>
      <c r="I2" s="241"/>
      <c r="J2" s="241"/>
      <c r="K2" s="77" t="s">
        <v>645</v>
      </c>
      <c r="L2" s="243"/>
      <c r="M2" s="145"/>
      <c r="N2" s="243"/>
      <c r="O2" s="139"/>
      <c r="P2" s="145"/>
      <c r="Q2" s="228"/>
      <c r="R2" s="110"/>
      <c r="S2" s="110"/>
    </row>
    <row r="3" spans="1:19" ht="43.5">
      <c r="A3" s="297"/>
      <c r="B3" s="144" t="s">
        <v>661</v>
      </c>
      <c r="C3" s="114" t="s">
        <v>492</v>
      </c>
      <c r="D3" s="72">
        <v>43458</v>
      </c>
      <c r="E3" s="72">
        <v>43517</v>
      </c>
      <c r="F3" s="72">
        <v>43563</v>
      </c>
      <c r="G3" s="72">
        <v>43603</v>
      </c>
      <c r="H3" s="240"/>
      <c r="I3" s="241"/>
      <c r="J3" s="241"/>
      <c r="K3" s="77" t="s">
        <v>666</v>
      </c>
      <c r="L3" s="243"/>
      <c r="M3" s="145"/>
      <c r="N3" s="243"/>
      <c r="O3" s="139"/>
      <c r="P3" s="145"/>
      <c r="Q3" s="228"/>
      <c r="R3" s="110"/>
      <c r="S3" s="110"/>
    </row>
    <row r="4" spans="1:19" ht="58">
      <c r="A4" s="229"/>
      <c r="B4" s="144" t="s">
        <v>662</v>
      </c>
      <c r="C4" s="114" t="s">
        <v>492</v>
      </c>
      <c r="D4" s="72">
        <v>43458</v>
      </c>
      <c r="E4" s="72">
        <v>43517</v>
      </c>
      <c r="F4" s="72">
        <v>43563</v>
      </c>
      <c r="G4" s="72">
        <v>43603</v>
      </c>
      <c r="H4" s="240"/>
      <c r="I4" s="241"/>
      <c r="J4" s="241"/>
      <c r="K4" s="77" t="s">
        <v>647</v>
      </c>
      <c r="L4" s="243"/>
      <c r="M4" s="145"/>
      <c r="N4" s="243"/>
      <c r="O4" s="139"/>
      <c r="P4" s="145"/>
      <c r="Q4" s="228"/>
      <c r="R4" s="110"/>
      <c r="S4" s="110"/>
    </row>
    <row r="5" spans="1:19" ht="43.5">
      <c r="A5" s="229"/>
      <c r="B5" s="144" t="s">
        <v>663</v>
      </c>
      <c r="C5" s="114" t="s">
        <v>492</v>
      </c>
      <c r="D5" s="72">
        <v>43458</v>
      </c>
      <c r="E5" s="72">
        <v>43517</v>
      </c>
      <c r="F5" s="72">
        <v>43563</v>
      </c>
      <c r="G5" s="72">
        <v>43603</v>
      </c>
      <c r="H5" s="238"/>
      <c r="I5" s="138"/>
      <c r="J5" s="138"/>
      <c r="K5" s="77" t="s">
        <v>648</v>
      </c>
      <c r="L5" s="139"/>
      <c r="M5" s="139"/>
      <c r="N5" s="139"/>
      <c r="O5" s="139"/>
      <c r="P5" s="139"/>
      <c r="Q5" s="110"/>
      <c r="R5" s="110"/>
      <c r="S5" s="110"/>
    </row>
    <row r="6" spans="1:19" s="150" customFormat="1" ht="58">
      <c r="A6" s="72"/>
      <c r="B6" s="114" t="s">
        <v>664</v>
      </c>
      <c r="C6" s="114" t="s">
        <v>492</v>
      </c>
      <c r="D6" s="72">
        <v>43458</v>
      </c>
      <c r="E6" s="72">
        <v>43517</v>
      </c>
      <c r="F6" s="72">
        <v>43563</v>
      </c>
      <c r="G6" s="72">
        <v>43603</v>
      </c>
      <c r="H6" s="312"/>
      <c r="I6" s="140"/>
      <c r="J6" s="140"/>
      <c r="K6" s="77" t="s">
        <v>647</v>
      </c>
      <c r="L6" s="310"/>
      <c r="M6" s="311"/>
      <c r="N6" s="243"/>
      <c r="O6" s="139"/>
      <c r="P6" s="310"/>
      <c r="Q6" s="110"/>
      <c r="R6" s="313"/>
      <c r="S6" s="309"/>
    </row>
    <row r="7" spans="1:19" s="150" customFormat="1" ht="58">
      <c r="A7" s="72"/>
      <c r="B7" s="114" t="s">
        <v>665</v>
      </c>
      <c r="C7" s="114" t="s">
        <v>492</v>
      </c>
      <c r="D7" s="72">
        <v>43458</v>
      </c>
      <c r="E7" s="72">
        <v>43517</v>
      </c>
      <c r="F7" s="72">
        <v>43563</v>
      </c>
      <c r="G7" s="72">
        <v>43603</v>
      </c>
      <c r="H7" s="306"/>
      <c r="I7" s="307"/>
      <c r="J7" s="307"/>
      <c r="K7" s="77" t="s">
        <v>647</v>
      </c>
      <c r="L7" s="139"/>
      <c r="M7" s="311"/>
      <c r="N7" s="310"/>
      <c r="O7" s="308"/>
      <c r="P7" s="310"/>
      <c r="Q7" s="61"/>
      <c r="R7" s="309"/>
      <c r="S7" s="309"/>
    </row>
    <row r="8" spans="1:19" s="150" customFormat="1" ht="29">
      <c r="A8" s="72"/>
      <c r="B8" s="315" t="s">
        <v>646</v>
      </c>
      <c r="C8" s="114" t="s">
        <v>492</v>
      </c>
      <c r="D8" s="72">
        <v>43458</v>
      </c>
      <c r="E8" s="72">
        <v>43517</v>
      </c>
      <c r="F8" s="72">
        <v>43563</v>
      </c>
      <c r="G8" s="72">
        <v>43603</v>
      </c>
      <c r="H8" s="238"/>
      <c r="I8" s="138"/>
      <c r="J8" s="138"/>
      <c r="K8" s="77" t="s">
        <v>656</v>
      </c>
      <c r="L8" s="139"/>
      <c r="M8" s="139"/>
      <c r="N8" s="139"/>
      <c r="O8" s="139"/>
      <c r="P8" s="139"/>
      <c r="Q8" s="110"/>
      <c r="R8" s="247"/>
      <c r="S8" s="110"/>
    </row>
    <row r="11" spans="1:19">
      <c r="H11" s="238"/>
    </row>
    <row r="12" spans="1:19">
      <c r="H12" s="238"/>
    </row>
    <row r="13" spans="1:19">
      <c r="H13" s="238"/>
    </row>
    <row r="14" spans="1:19">
      <c r="H14" s="238"/>
    </row>
    <row r="15" spans="1:19">
      <c r="H15" s="238"/>
    </row>
    <row r="16" spans="1:19">
      <c r="H16" s="238"/>
    </row>
    <row r="17" spans="8:8">
      <c r="H17" s="238"/>
    </row>
    <row r="18" spans="8:8">
      <c r="H18" s="238"/>
    </row>
    <row r="19" spans="8:8">
      <c r="H19" s="238"/>
    </row>
    <row r="20" spans="8:8">
      <c r="H20" s="238"/>
    </row>
    <row r="21" spans="8:8">
      <c r="H21" s="238"/>
    </row>
    <row r="22" spans="8:8">
      <c r="H22" s="238"/>
    </row>
    <row r="23" spans="8:8">
      <c r="H23" s="238"/>
    </row>
    <row r="24" spans="8:8">
      <c r="H24" s="238"/>
    </row>
    <row r="25" spans="8:8">
      <c r="H25" s="238"/>
    </row>
    <row r="26" spans="8:8">
      <c r="H26" s="238"/>
    </row>
    <row r="27" spans="8:8">
      <c r="H27" s="238"/>
    </row>
    <row r="28" spans="8:8">
      <c r="H28" s="238"/>
    </row>
    <row r="29" spans="8:8">
      <c r="H29" s="238"/>
    </row>
    <row r="30" spans="8:8">
      <c r="H30" s="238"/>
    </row>
    <row r="31" spans="8:8">
      <c r="H31" s="238"/>
    </row>
    <row r="32" spans="8:8">
      <c r="H32" s="238"/>
    </row>
    <row r="33" spans="8:8">
      <c r="H33" s="238"/>
    </row>
    <row r="34" spans="8:8">
      <c r="H34" s="238"/>
    </row>
    <row r="35" spans="8:8">
      <c r="H35" s="238"/>
    </row>
    <row r="36" spans="8:8">
      <c r="H36" s="238"/>
    </row>
    <row r="37" spans="8:8">
      <c r="H37" s="238"/>
    </row>
    <row r="38" spans="8:8">
      <c r="H38" s="238"/>
    </row>
    <row r="39" spans="8:8">
      <c r="H39" s="238"/>
    </row>
    <row r="40" spans="8:8">
      <c r="H40" s="238"/>
    </row>
    <row r="41" spans="8:8">
      <c r="H41" s="238"/>
    </row>
    <row r="42" spans="8:8">
      <c r="H42" s="238"/>
    </row>
    <row r="43" spans="8:8">
      <c r="H43" s="238"/>
    </row>
    <row r="44" spans="8:8">
      <c r="H44" s="238"/>
    </row>
    <row r="45" spans="8:8">
      <c r="H45" s="238"/>
    </row>
    <row r="46" spans="8:8">
      <c r="H46" s="238"/>
    </row>
    <row r="47" spans="8:8">
      <c r="H47" s="238"/>
    </row>
    <row r="48" spans="8:8">
      <c r="H48" s="238"/>
    </row>
    <row r="49" spans="8:8">
      <c r="H49" s="238"/>
    </row>
    <row r="50" spans="8:8">
      <c r="H50" s="238"/>
    </row>
    <row r="51" spans="8:8">
      <c r="H51" s="238"/>
    </row>
    <row r="52" spans="8:8">
      <c r="H52" s="238"/>
    </row>
    <row r="53" spans="8:8">
      <c r="H53" s="238"/>
    </row>
    <row r="54" spans="8:8">
      <c r="H54" s="238"/>
    </row>
    <row r="55" spans="8:8">
      <c r="H55" s="238"/>
    </row>
    <row r="56" spans="8:8">
      <c r="H56" s="238"/>
    </row>
    <row r="57" spans="8:8">
      <c r="H57" s="238"/>
    </row>
    <row r="58" spans="8:8">
      <c r="H58" s="238"/>
    </row>
    <row r="59" spans="8:8">
      <c r="H59" s="238"/>
    </row>
    <row r="60" spans="8:8">
      <c r="H60" s="238"/>
    </row>
    <row r="61" spans="8:8">
      <c r="H61" s="238"/>
    </row>
    <row r="62" spans="8:8">
      <c r="H62" s="238"/>
    </row>
    <row r="63" spans="8:8">
      <c r="H63" s="238"/>
    </row>
    <row r="64" spans="8:8">
      <c r="H64" s="238"/>
    </row>
    <row r="65" spans="8:8">
      <c r="H65" s="238"/>
    </row>
    <row r="66" spans="8:8">
      <c r="H66" s="238"/>
    </row>
    <row r="67" spans="8:8">
      <c r="H67" s="238"/>
    </row>
    <row r="68" spans="8:8">
      <c r="H68" s="238"/>
    </row>
    <row r="69" spans="8:8">
      <c r="H69" s="238"/>
    </row>
    <row r="70" spans="8:8">
      <c r="H70" s="238"/>
    </row>
    <row r="71" spans="8:8">
      <c r="H71" s="238"/>
    </row>
    <row r="72" spans="8:8">
      <c r="H72" s="238"/>
    </row>
    <row r="73" spans="8:8">
      <c r="H73" s="238"/>
    </row>
    <row r="74" spans="8:8">
      <c r="H74" s="238"/>
    </row>
    <row r="75" spans="8:8">
      <c r="H75" s="238"/>
    </row>
    <row r="76" spans="8:8">
      <c r="H76" s="238"/>
    </row>
    <row r="77" spans="8:8">
      <c r="H77" s="238"/>
    </row>
    <row r="78" spans="8:8">
      <c r="H78" s="238"/>
    </row>
    <row r="79" spans="8:8">
      <c r="H79" s="238"/>
    </row>
    <row r="80" spans="8:8">
      <c r="H80" s="238"/>
    </row>
    <row r="81" spans="8:8">
      <c r="H81" s="238"/>
    </row>
    <row r="82" spans="8:8">
      <c r="H82" s="238"/>
    </row>
    <row r="83" spans="8:8">
      <c r="H83" s="238"/>
    </row>
    <row r="84" spans="8:8">
      <c r="H84" s="238"/>
    </row>
    <row r="85" spans="8:8">
      <c r="H85" s="238"/>
    </row>
    <row r="86" spans="8:8">
      <c r="H86" s="238"/>
    </row>
    <row r="87" spans="8:8">
      <c r="H87" s="238"/>
    </row>
    <row r="88" spans="8:8">
      <c r="H88" s="238"/>
    </row>
    <row r="89" spans="8:8">
      <c r="H89" s="238"/>
    </row>
    <row r="90" spans="8:8">
      <c r="H90" s="238"/>
    </row>
    <row r="91" spans="8:8">
      <c r="H91" s="238"/>
    </row>
    <row r="92" spans="8:8">
      <c r="H92" s="238"/>
    </row>
    <row r="93" spans="8:8">
      <c r="H93" s="238"/>
    </row>
    <row r="94" spans="8:8">
      <c r="H94" s="238"/>
    </row>
    <row r="95" spans="8:8">
      <c r="H95" s="238"/>
    </row>
    <row r="96" spans="8:8">
      <c r="H96" s="238"/>
    </row>
    <row r="97" spans="8:8">
      <c r="H97" s="238"/>
    </row>
    <row r="98" spans="8:8">
      <c r="H98" s="238"/>
    </row>
    <row r="99" spans="8:8">
      <c r="H99" s="238"/>
    </row>
    <row r="100" spans="8:8">
      <c r="H100" s="238"/>
    </row>
    <row r="101" spans="8:8">
      <c r="H101" s="238"/>
    </row>
    <row r="102" spans="8:8">
      <c r="H102" s="238"/>
    </row>
    <row r="103" spans="8:8">
      <c r="H103" s="238"/>
    </row>
    <row r="104" spans="8:8">
      <c r="H104" s="238"/>
    </row>
    <row r="105" spans="8:8">
      <c r="H105" s="238"/>
    </row>
    <row r="106" spans="8:8">
      <c r="H106" s="238"/>
    </row>
    <row r="107" spans="8:8">
      <c r="H107" s="238"/>
    </row>
    <row r="108" spans="8:8">
      <c r="H108" s="238"/>
    </row>
    <row r="109" spans="8:8">
      <c r="H109" s="238"/>
    </row>
    <row r="110" spans="8:8">
      <c r="H110" s="238"/>
    </row>
    <row r="111" spans="8:8">
      <c r="H111" s="238"/>
    </row>
    <row r="112" spans="8:8">
      <c r="H112" s="238"/>
    </row>
    <row r="113" spans="8:8">
      <c r="H113" s="238"/>
    </row>
    <row r="114" spans="8:8">
      <c r="H114" s="238"/>
    </row>
    <row r="115" spans="8:8">
      <c r="H115" s="238"/>
    </row>
    <row r="116" spans="8:8">
      <c r="H116" s="238"/>
    </row>
    <row r="117" spans="8:8">
      <c r="H117" s="238"/>
    </row>
    <row r="118" spans="8:8">
      <c r="H118" s="238"/>
    </row>
    <row r="119" spans="8:8">
      <c r="H119" s="238"/>
    </row>
    <row r="120" spans="8:8">
      <c r="H120" s="238"/>
    </row>
    <row r="121" spans="8:8">
      <c r="H121" s="238"/>
    </row>
    <row r="122" spans="8:8">
      <c r="H122" s="238"/>
    </row>
    <row r="123" spans="8:8">
      <c r="H123" s="238"/>
    </row>
    <row r="124" spans="8:8">
      <c r="H124" s="238"/>
    </row>
    <row r="125" spans="8:8">
      <c r="H125" s="238"/>
    </row>
    <row r="126" spans="8:8">
      <c r="H126" s="238"/>
    </row>
    <row r="127" spans="8:8">
      <c r="H127" s="238"/>
    </row>
    <row r="128" spans="8:8">
      <c r="H128" s="238"/>
    </row>
    <row r="129" spans="8:8">
      <c r="H129" s="238"/>
    </row>
    <row r="130" spans="8:8">
      <c r="H130" s="238"/>
    </row>
    <row r="131" spans="8:8">
      <c r="H131" s="238"/>
    </row>
    <row r="132" spans="8:8">
      <c r="H132" s="238"/>
    </row>
    <row r="133" spans="8:8">
      <c r="H133" s="238"/>
    </row>
    <row r="134" spans="8:8">
      <c r="H134" s="238"/>
    </row>
    <row r="135" spans="8:8">
      <c r="H135" s="238"/>
    </row>
    <row r="136" spans="8:8">
      <c r="H136" s="238"/>
    </row>
    <row r="137" spans="8:8">
      <c r="H137" s="238"/>
    </row>
    <row r="138" spans="8:8">
      <c r="H138" s="238"/>
    </row>
    <row r="139" spans="8:8">
      <c r="H139" s="238"/>
    </row>
    <row r="140" spans="8:8">
      <c r="H140" s="238"/>
    </row>
    <row r="141" spans="8:8">
      <c r="H141" s="238"/>
    </row>
    <row r="142" spans="8:8">
      <c r="H142" s="238"/>
    </row>
    <row r="143" spans="8:8">
      <c r="H143" s="238"/>
    </row>
    <row r="144" spans="8:8">
      <c r="H144" s="238"/>
    </row>
    <row r="145" spans="8:8">
      <c r="H145" s="238"/>
    </row>
    <row r="146" spans="8:8">
      <c r="H146" s="238"/>
    </row>
    <row r="147" spans="8:8">
      <c r="H147" s="238"/>
    </row>
    <row r="148" spans="8:8">
      <c r="H148" s="238"/>
    </row>
    <row r="149" spans="8:8">
      <c r="H149" s="238"/>
    </row>
    <row r="150" spans="8:8">
      <c r="H150" s="238"/>
    </row>
    <row r="151" spans="8:8">
      <c r="H151" s="238"/>
    </row>
    <row r="152" spans="8:8">
      <c r="H152" s="238"/>
    </row>
    <row r="153" spans="8:8">
      <c r="H153" s="238"/>
    </row>
    <row r="154" spans="8:8">
      <c r="H154" s="238"/>
    </row>
    <row r="155" spans="8:8">
      <c r="H155" s="238"/>
    </row>
    <row r="156" spans="8:8">
      <c r="H156" s="238"/>
    </row>
    <row r="157" spans="8:8">
      <c r="H157" s="238"/>
    </row>
    <row r="158" spans="8:8">
      <c r="H158" s="238"/>
    </row>
    <row r="159" spans="8:8">
      <c r="H159" s="238"/>
    </row>
    <row r="160" spans="8:8">
      <c r="H160" s="238"/>
    </row>
    <row r="161" spans="8:8">
      <c r="H161" s="238"/>
    </row>
    <row r="162" spans="8:8">
      <c r="H162" s="238"/>
    </row>
    <row r="163" spans="8:8">
      <c r="H163" s="238"/>
    </row>
    <row r="164" spans="8:8">
      <c r="H164" s="238"/>
    </row>
    <row r="165" spans="8:8">
      <c r="H165" s="238"/>
    </row>
    <row r="166" spans="8:8">
      <c r="H166" s="238"/>
    </row>
    <row r="167" spans="8:8">
      <c r="H167" s="238"/>
    </row>
    <row r="168" spans="8:8">
      <c r="H168" s="238"/>
    </row>
    <row r="169" spans="8:8">
      <c r="H169" s="238"/>
    </row>
    <row r="170" spans="8:8">
      <c r="H170" s="238"/>
    </row>
    <row r="171" spans="8:8">
      <c r="H171" s="238"/>
    </row>
    <row r="172" spans="8:8">
      <c r="H172" s="238"/>
    </row>
    <row r="173" spans="8:8">
      <c r="H173" s="238"/>
    </row>
    <row r="174" spans="8:8">
      <c r="H174" s="238"/>
    </row>
    <row r="175" spans="8:8">
      <c r="H175" s="238"/>
    </row>
    <row r="176" spans="8:8">
      <c r="H176" s="238"/>
    </row>
    <row r="177" spans="8:8">
      <c r="H177" s="238"/>
    </row>
    <row r="178" spans="8:8">
      <c r="H178" s="238"/>
    </row>
    <row r="179" spans="8:8">
      <c r="H179" s="238"/>
    </row>
    <row r="180" spans="8:8">
      <c r="H180" s="238"/>
    </row>
    <row r="181" spans="8:8">
      <c r="H181" s="238"/>
    </row>
    <row r="182" spans="8:8">
      <c r="H182" s="238"/>
    </row>
    <row r="183" spans="8:8">
      <c r="H183" s="238"/>
    </row>
    <row r="184" spans="8:8">
      <c r="H184" s="238"/>
    </row>
    <row r="185" spans="8:8">
      <c r="H185" s="238"/>
    </row>
    <row r="186" spans="8:8">
      <c r="H186" s="238"/>
    </row>
    <row r="187" spans="8:8">
      <c r="H187" s="238"/>
    </row>
    <row r="188" spans="8:8">
      <c r="H188" s="238"/>
    </row>
    <row r="189" spans="8:8">
      <c r="H189" s="238"/>
    </row>
    <row r="190" spans="8:8">
      <c r="H190" s="238"/>
    </row>
    <row r="191" spans="8:8">
      <c r="H191" s="238"/>
    </row>
    <row r="192" spans="8:8">
      <c r="H192" s="238"/>
    </row>
    <row r="193" spans="8:8">
      <c r="H193" s="238"/>
    </row>
    <row r="194" spans="8:8">
      <c r="H194" s="238"/>
    </row>
    <row r="195" spans="8:8">
      <c r="H195" s="238"/>
    </row>
    <row r="196" spans="8:8">
      <c r="H196" s="238"/>
    </row>
    <row r="197" spans="8:8">
      <c r="H197" s="238"/>
    </row>
    <row r="198" spans="8:8">
      <c r="H198" s="238"/>
    </row>
    <row r="199" spans="8:8">
      <c r="H199" s="238"/>
    </row>
    <row r="200" spans="8:8">
      <c r="H200" s="238"/>
    </row>
    <row r="201" spans="8:8">
      <c r="H201" s="238"/>
    </row>
    <row r="202" spans="8:8">
      <c r="H202" s="238"/>
    </row>
    <row r="203" spans="8:8">
      <c r="H203" s="238"/>
    </row>
    <row r="204" spans="8:8">
      <c r="H204" s="238"/>
    </row>
    <row r="205" spans="8:8">
      <c r="H205" s="238"/>
    </row>
    <row r="206" spans="8:8">
      <c r="H206" s="238"/>
    </row>
    <row r="207" spans="8:8">
      <c r="H207" s="238"/>
    </row>
    <row r="208" spans="8:8">
      <c r="H208" s="238"/>
    </row>
    <row r="209" spans="8:8">
      <c r="H209" s="238"/>
    </row>
    <row r="210" spans="8:8">
      <c r="H210" s="238"/>
    </row>
    <row r="211" spans="8:8">
      <c r="H211" s="238"/>
    </row>
    <row r="212" spans="8:8">
      <c r="H212" s="238"/>
    </row>
    <row r="213" spans="8:8">
      <c r="H213" s="238"/>
    </row>
    <row r="214" spans="8:8">
      <c r="H214" s="238"/>
    </row>
    <row r="215" spans="8:8">
      <c r="H215" s="238"/>
    </row>
    <row r="216" spans="8:8">
      <c r="H216" s="238"/>
    </row>
    <row r="217" spans="8:8">
      <c r="H217" s="238"/>
    </row>
    <row r="218" spans="8:8">
      <c r="H218" s="238"/>
    </row>
    <row r="219" spans="8:8">
      <c r="H219" s="238"/>
    </row>
    <row r="220" spans="8:8">
      <c r="H220" s="238"/>
    </row>
    <row r="221" spans="8:8">
      <c r="H221" s="238"/>
    </row>
    <row r="222" spans="8:8">
      <c r="H222" s="238"/>
    </row>
    <row r="223" spans="8:8">
      <c r="H223" s="238"/>
    </row>
    <row r="224" spans="8:8">
      <c r="H224" s="238"/>
    </row>
    <row r="225" spans="8:8">
      <c r="H225" s="238"/>
    </row>
    <row r="226" spans="8:8">
      <c r="H226" s="238"/>
    </row>
    <row r="227" spans="8:8">
      <c r="H227" s="238"/>
    </row>
    <row r="228" spans="8:8">
      <c r="H228" s="238"/>
    </row>
    <row r="229" spans="8:8">
      <c r="H229" s="238"/>
    </row>
    <row r="230" spans="8:8">
      <c r="H230" s="238"/>
    </row>
    <row r="231" spans="8:8">
      <c r="H231" s="238"/>
    </row>
    <row r="232" spans="8:8">
      <c r="H232" s="238"/>
    </row>
    <row r="233" spans="8:8">
      <c r="H233" s="238"/>
    </row>
    <row r="234" spans="8:8">
      <c r="H234" s="238"/>
    </row>
    <row r="235" spans="8:8">
      <c r="H235" s="238"/>
    </row>
    <row r="236" spans="8:8">
      <c r="H236" s="238"/>
    </row>
    <row r="237" spans="8:8">
      <c r="H237" s="238"/>
    </row>
    <row r="238" spans="8:8">
      <c r="H238" s="238"/>
    </row>
    <row r="239" spans="8:8">
      <c r="H239" s="238"/>
    </row>
    <row r="240" spans="8:8">
      <c r="H240" s="238"/>
    </row>
    <row r="241" spans="8:8">
      <c r="H241" s="238"/>
    </row>
    <row r="242" spans="8:8">
      <c r="H242" s="238"/>
    </row>
    <row r="243" spans="8:8">
      <c r="H243" s="238"/>
    </row>
    <row r="244" spans="8:8">
      <c r="H244" s="238"/>
    </row>
    <row r="245" spans="8:8">
      <c r="H245" s="238"/>
    </row>
    <row r="246" spans="8:8">
      <c r="H246" s="238"/>
    </row>
    <row r="247" spans="8:8">
      <c r="H247" s="238"/>
    </row>
    <row r="248" spans="8:8">
      <c r="H248" s="238"/>
    </row>
    <row r="249" spans="8:8">
      <c r="H249" s="238"/>
    </row>
    <row r="250" spans="8:8">
      <c r="H250" s="238"/>
    </row>
    <row r="251" spans="8:8">
      <c r="H251" s="238"/>
    </row>
    <row r="252" spans="8:8">
      <c r="H252" s="238"/>
    </row>
    <row r="253" spans="8:8">
      <c r="H253" s="238"/>
    </row>
    <row r="254" spans="8:8">
      <c r="H254" s="238"/>
    </row>
    <row r="255" spans="8:8">
      <c r="H255" s="238"/>
    </row>
    <row r="256" spans="8:8">
      <c r="H256" s="238"/>
    </row>
    <row r="257" spans="8:8">
      <c r="H257" s="238"/>
    </row>
    <row r="258" spans="8:8">
      <c r="H258" s="238"/>
    </row>
    <row r="259" spans="8:8">
      <c r="H259" s="238"/>
    </row>
    <row r="260" spans="8:8">
      <c r="H260" s="238"/>
    </row>
    <row r="261" spans="8:8">
      <c r="H261" s="238"/>
    </row>
    <row r="262" spans="8:8">
      <c r="H262" s="238"/>
    </row>
    <row r="263" spans="8:8">
      <c r="H263" s="238"/>
    </row>
    <row r="264" spans="8:8">
      <c r="H264" s="238"/>
    </row>
    <row r="265" spans="8:8">
      <c r="H265" s="238"/>
    </row>
    <row r="266" spans="8:8">
      <c r="H266" s="238"/>
    </row>
    <row r="267" spans="8:8">
      <c r="H267" s="238"/>
    </row>
    <row r="268" spans="8:8">
      <c r="H268" s="238"/>
    </row>
    <row r="269" spans="8:8">
      <c r="H269" s="238"/>
    </row>
    <row r="270" spans="8:8">
      <c r="H270" s="238"/>
    </row>
    <row r="271" spans="8:8">
      <c r="H271" s="238"/>
    </row>
    <row r="272" spans="8:8">
      <c r="H272" s="238"/>
    </row>
    <row r="273" spans="8:8">
      <c r="H273" s="238"/>
    </row>
    <row r="274" spans="8:8">
      <c r="H274" s="238"/>
    </row>
    <row r="275" spans="8:8">
      <c r="H275" s="238"/>
    </row>
    <row r="276" spans="8:8">
      <c r="H276" s="238"/>
    </row>
    <row r="277" spans="8:8">
      <c r="H277" s="238"/>
    </row>
    <row r="278" spans="8:8">
      <c r="H278" s="238"/>
    </row>
    <row r="279" spans="8:8">
      <c r="H279" s="238"/>
    </row>
    <row r="280" spans="8:8">
      <c r="H280" s="238"/>
    </row>
    <row r="281" spans="8:8">
      <c r="H281" s="238"/>
    </row>
    <row r="282" spans="8:8">
      <c r="H282" s="238"/>
    </row>
    <row r="283" spans="8:8">
      <c r="H283" s="238"/>
    </row>
    <row r="284" spans="8:8">
      <c r="H284" s="238"/>
    </row>
    <row r="285" spans="8:8">
      <c r="H285" s="238"/>
    </row>
    <row r="286" spans="8:8">
      <c r="H286" s="238"/>
    </row>
    <row r="287" spans="8:8">
      <c r="H287" s="238"/>
    </row>
    <row r="288" spans="8:8">
      <c r="H288" s="238"/>
    </row>
    <row r="289" spans="8:8">
      <c r="H289" s="238"/>
    </row>
    <row r="290" spans="8:8">
      <c r="H290" s="238"/>
    </row>
    <row r="291" spans="8:8">
      <c r="H291" s="238"/>
    </row>
    <row r="292" spans="8:8">
      <c r="H292" s="238"/>
    </row>
    <row r="293" spans="8:8">
      <c r="H293" s="238"/>
    </row>
    <row r="294" spans="8:8">
      <c r="H294" s="238"/>
    </row>
    <row r="295" spans="8:8">
      <c r="H295" s="238"/>
    </row>
    <row r="296" spans="8:8">
      <c r="H296" s="238"/>
    </row>
    <row r="297" spans="8:8">
      <c r="H297" s="238"/>
    </row>
    <row r="298" spans="8:8">
      <c r="H298" s="238"/>
    </row>
    <row r="299" spans="8:8">
      <c r="H299" s="238"/>
    </row>
    <row r="300" spans="8:8">
      <c r="H300" s="238"/>
    </row>
    <row r="301" spans="8:8">
      <c r="H301" s="238"/>
    </row>
    <row r="302" spans="8:8">
      <c r="H302" s="238"/>
    </row>
    <row r="303" spans="8:8">
      <c r="H303" s="238"/>
    </row>
    <row r="304" spans="8:8">
      <c r="H304" s="238"/>
    </row>
    <row r="305" spans="8:8">
      <c r="H305" s="238"/>
    </row>
    <row r="306" spans="8:8">
      <c r="H306" s="238"/>
    </row>
    <row r="307" spans="8:8">
      <c r="H307" s="238"/>
    </row>
    <row r="308" spans="8:8">
      <c r="H308" s="238"/>
    </row>
    <row r="309" spans="8:8">
      <c r="H309" s="238"/>
    </row>
    <row r="310" spans="8:8">
      <c r="H310" s="238"/>
    </row>
    <row r="311" spans="8:8">
      <c r="H311" s="238"/>
    </row>
    <row r="312" spans="8:8">
      <c r="H312" s="238"/>
    </row>
    <row r="313" spans="8:8">
      <c r="H313" s="238"/>
    </row>
    <row r="314" spans="8:8">
      <c r="H314" s="238"/>
    </row>
    <row r="315" spans="8:8">
      <c r="H315" s="238"/>
    </row>
    <row r="316" spans="8:8">
      <c r="H316" s="238"/>
    </row>
    <row r="317" spans="8:8">
      <c r="H317" s="238"/>
    </row>
    <row r="318" spans="8:8">
      <c r="H318" s="238"/>
    </row>
    <row r="319" spans="8:8">
      <c r="H319" s="238"/>
    </row>
    <row r="320" spans="8:8">
      <c r="H320" s="238"/>
    </row>
    <row r="321" spans="8:8">
      <c r="H321" s="238"/>
    </row>
    <row r="322" spans="8:8">
      <c r="H322" s="238"/>
    </row>
    <row r="323" spans="8:8">
      <c r="H323" s="238"/>
    </row>
    <row r="324" spans="8:8">
      <c r="H324" s="238"/>
    </row>
    <row r="325" spans="8:8">
      <c r="H325" s="238"/>
    </row>
    <row r="326" spans="8:8">
      <c r="H326" s="238"/>
    </row>
    <row r="327" spans="8:8">
      <c r="H327" s="238"/>
    </row>
    <row r="328" spans="8:8">
      <c r="H328" s="238"/>
    </row>
    <row r="329" spans="8:8">
      <c r="H329" s="238"/>
    </row>
    <row r="330" spans="8:8">
      <c r="H330" s="238"/>
    </row>
    <row r="331" spans="8:8">
      <c r="H331" s="238"/>
    </row>
    <row r="332" spans="8:8">
      <c r="H332" s="238"/>
    </row>
    <row r="333" spans="8:8">
      <c r="H333" s="238"/>
    </row>
    <row r="334" spans="8:8">
      <c r="H334" s="238"/>
    </row>
    <row r="335" spans="8:8">
      <c r="H335" s="238"/>
    </row>
    <row r="336" spans="8:8">
      <c r="H336" s="238"/>
    </row>
    <row r="337" spans="8:8">
      <c r="H337" s="238"/>
    </row>
    <row r="338" spans="8:8">
      <c r="H338" s="238"/>
    </row>
    <row r="339" spans="8:8">
      <c r="H339" s="238"/>
    </row>
    <row r="340" spans="8:8">
      <c r="H340" s="238"/>
    </row>
    <row r="341" spans="8:8">
      <c r="H341" s="238"/>
    </row>
    <row r="342" spans="8:8">
      <c r="H342" s="238"/>
    </row>
    <row r="343" spans="8:8">
      <c r="H343" s="238"/>
    </row>
    <row r="344" spans="8:8">
      <c r="H344" s="238"/>
    </row>
    <row r="345" spans="8:8">
      <c r="H345" s="238"/>
    </row>
    <row r="346" spans="8:8">
      <c r="H346" s="238"/>
    </row>
    <row r="347" spans="8:8">
      <c r="H347" s="238"/>
    </row>
    <row r="348" spans="8:8">
      <c r="H348" s="238"/>
    </row>
    <row r="349" spans="8:8">
      <c r="H349" s="238"/>
    </row>
    <row r="350" spans="8:8">
      <c r="H350" s="238"/>
    </row>
    <row r="351" spans="8:8">
      <c r="H351" s="238"/>
    </row>
    <row r="352" spans="8:8">
      <c r="H352" s="238"/>
    </row>
    <row r="353" spans="8:8">
      <c r="H353" s="238"/>
    </row>
    <row r="354" spans="8:8">
      <c r="H354" s="238"/>
    </row>
    <row r="355" spans="8:8">
      <c r="H355" s="238"/>
    </row>
    <row r="356" spans="8:8">
      <c r="H356" s="238"/>
    </row>
    <row r="357" spans="8:8">
      <c r="H357" s="238"/>
    </row>
    <row r="358" spans="8:8">
      <c r="H358" s="238"/>
    </row>
    <row r="359" spans="8:8">
      <c r="H359" s="238"/>
    </row>
    <row r="360" spans="8:8">
      <c r="H360" s="238"/>
    </row>
    <row r="361" spans="8:8">
      <c r="H361" s="238"/>
    </row>
    <row r="362" spans="8:8">
      <c r="H362" s="238"/>
    </row>
    <row r="363" spans="8:8">
      <c r="H363" s="238"/>
    </row>
    <row r="364" spans="8:8">
      <c r="H364" s="238"/>
    </row>
    <row r="365" spans="8:8">
      <c r="H365" s="238"/>
    </row>
    <row r="366" spans="8:8">
      <c r="H366" s="238"/>
    </row>
    <row r="367" spans="8:8">
      <c r="H367" s="238"/>
    </row>
    <row r="368" spans="8:8">
      <c r="H368" s="238"/>
    </row>
    <row r="369" spans="8:8">
      <c r="H369" s="238"/>
    </row>
    <row r="370" spans="8:8">
      <c r="H370" s="238"/>
    </row>
    <row r="371" spans="8:8">
      <c r="H371" s="238"/>
    </row>
    <row r="372" spans="8:8">
      <c r="H372" s="238"/>
    </row>
    <row r="373" spans="8:8">
      <c r="H373" s="238"/>
    </row>
    <row r="374" spans="8:8">
      <c r="H374" s="238"/>
    </row>
    <row r="375" spans="8:8">
      <c r="H375" s="238"/>
    </row>
    <row r="376" spans="8:8">
      <c r="H376" s="238"/>
    </row>
    <row r="377" spans="8:8">
      <c r="H377" s="238"/>
    </row>
    <row r="378" spans="8:8">
      <c r="H378" s="238"/>
    </row>
    <row r="379" spans="8:8">
      <c r="H379" s="238"/>
    </row>
    <row r="380" spans="8:8">
      <c r="H380" s="238"/>
    </row>
    <row r="381" spans="8:8">
      <c r="H381" s="238"/>
    </row>
    <row r="382" spans="8:8">
      <c r="H382" s="238"/>
    </row>
    <row r="383" spans="8:8">
      <c r="H383" s="238"/>
    </row>
    <row r="384" spans="8:8">
      <c r="H384" s="238"/>
    </row>
    <row r="385" spans="8:8">
      <c r="H385" s="238"/>
    </row>
    <row r="386" spans="8:8">
      <c r="H386" s="238"/>
    </row>
    <row r="387" spans="8:8">
      <c r="H387" s="238"/>
    </row>
    <row r="388" spans="8:8">
      <c r="H388" s="238"/>
    </row>
    <row r="389" spans="8:8">
      <c r="H389" s="238"/>
    </row>
    <row r="390" spans="8:8">
      <c r="H390" s="238"/>
    </row>
    <row r="391" spans="8:8">
      <c r="H391" s="238"/>
    </row>
    <row r="392" spans="8:8">
      <c r="H392" s="238"/>
    </row>
    <row r="393" spans="8:8">
      <c r="H393" s="238"/>
    </row>
    <row r="394" spans="8:8">
      <c r="H394" s="238"/>
    </row>
    <row r="395" spans="8:8">
      <c r="H395" s="238"/>
    </row>
    <row r="396" spans="8:8">
      <c r="H396" s="238"/>
    </row>
    <row r="397" spans="8:8">
      <c r="H397" s="238"/>
    </row>
    <row r="398" spans="8:8">
      <c r="H398" s="238"/>
    </row>
    <row r="399" spans="8:8">
      <c r="H399" s="238"/>
    </row>
    <row r="400" spans="8:8">
      <c r="H400" s="238"/>
    </row>
    <row r="401" spans="8:8">
      <c r="H401" s="238"/>
    </row>
    <row r="402" spans="8:8">
      <c r="H402" s="238"/>
    </row>
    <row r="403" spans="8:8">
      <c r="H403" s="238"/>
    </row>
    <row r="404" spans="8:8">
      <c r="H404" s="238"/>
    </row>
    <row r="405" spans="8:8">
      <c r="H405" s="238"/>
    </row>
    <row r="406" spans="8:8">
      <c r="H406" s="238"/>
    </row>
    <row r="407" spans="8:8">
      <c r="H407" s="238"/>
    </row>
    <row r="408" spans="8:8">
      <c r="H408" s="238"/>
    </row>
    <row r="409" spans="8:8">
      <c r="H409" s="238"/>
    </row>
    <row r="410" spans="8:8">
      <c r="H410" s="238"/>
    </row>
    <row r="411" spans="8:8">
      <c r="H411" s="238"/>
    </row>
    <row r="412" spans="8:8">
      <c r="H412" s="238"/>
    </row>
    <row r="413" spans="8:8">
      <c r="H413" s="238"/>
    </row>
    <row r="414" spans="8:8">
      <c r="H414" s="238"/>
    </row>
    <row r="415" spans="8:8">
      <c r="H415" s="238"/>
    </row>
    <row r="416" spans="8:8">
      <c r="H416" s="238"/>
    </row>
    <row r="417" spans="8:8">
      <c r="H417" s="238"/>
    </row>
    <row r="418" spans="8:8">
      <c r="H418" s="238"/>
    </row>
    <row r="419" spans="8:8">
      <c r="H419" s="238"/>
    </row>
    <row r="420" spans="8:8">
      <c r="H420" s="238"/>
    </row>
    <row r="421" spans="8:8">
      <c r="H421" s="238"/>
    </row>
    <row r="422" spans="8:8">
      <c r="H422" s="238"/>
    </row>
    <row r="423" spans="8:8">
      <c r="H423" s="238"/>
    </row>
    <row r="424" spans="8:8">
      <c r="H424" s="238"/>
    </row>
    <row r="425" spans="8:8">
      <c r="H425" s="238"/>
    </row>
    <row r="426" spans="8:8">
      <c r="H426" s="238"/>
    </row>
    <row r="427" spans="8:8">
      <c r="H427" s="238"/>
    </row>
    <row r="428" spans="8:8">
      <c r="H428" s="238"/>
    </row>
    <row r="429" spans="8:8">
      <c r="H429" s="238"/>
    </row>
    <row r="430" spans="8:8">
      <c r="H430" s="238"/>
    </row>
    <row r="431" spans="8:8">
      <c r="H431" s="238"/>
    </row>
    <row r="432" spans="8:8">
      <c r="H432" s="238"/>
    </row>
    <row r="433" spans="8:8">
      <c r="H433" s="238"/>
    </row>
    <row r="434" spans="8:8">
      <c r="H434" s="238"/>
    </row>
    <row r="435" spans="8:8">
      <c r="H435" s="238"/>
    </row>
    <row r="436" spans="8:8">
      <c r="H436" s="238"/>
    </row>
    <row r="437" spans="8:8">
      <c r="H437" s="238"/>
    </row>
    <row r="438" spans="8:8">
      <c r="H438" s="238"/>
    </row>
    <row r="439" spans="8:8">
      <c r="H439" s="238"/>
    </row>
    <row r="440" spans="8:8">
      <c r="H440" s="238"/>
    </row>
    <row r="441" spans="8:8">
      <c r="H441" s="238"/>
    </row>
    <row r="442" spans="8:8">
      <c r="H442" s="238"/>
    </row>
    <row r="443" spans="8:8">
      <c r="H443" s="238"/>
    </row>
    <row r="444" spans="8:8">
      <c r="H444" s="238"/>
    </row>
    <row r="445" spans="8:8">
      <c r="H445" s="238"/>
    </row>
    <row r="446" spans="8:8">
      <c r="H446" s="238"/>
    </row>
    <row r="447" spans="8:8">
      <c r="H447" s="238"/>
    </row>
    <row r="448" spans="8:8">
      <c r="H448" s="238"/>
    </row>
    <row r="449" spans="8:8">
      <c r="H449" s="238"/>
    </row>
    <row r="450" spans="8:8">
      <c r="H450" s="238"/>
    </row>
    <row r="451" spans="8:8">
      <c r="H451" s="238"/>
    </row>
    <row r="452" spans="8:8">
      <c r="H452" s="238"/>
    </row>
    <row r="453" spans="8:8">
      <c r="H453" s="238"/>
    </row>
    <row r="454" spans="8:8">
      <c r="H454" s="238"/>
    </row>
    <row r="455" spans="8:8">
      <c r="H455" s="238"/>
    </row>
    <row r="456" spans="8:8">
      <c r="H456" s="238"/>
    </row>
    <row r="457" spans="8:8">
      <c r="H457" s="238"/>
    </row>
    <row r="458" spans="8:8">
      <c r="H458" s="238"/>
    </row>
    <row r="459" spans="8:8">
      <c r="H459" s="238"/>
    </row>
    <row r="460" spans="8:8">
      <c r="H460" s="238"/>
    </row>
    <row r="461" spans="8:8">
      <c r="H461" s="238"/>
    </row>
    <row r="462" spans="8:8">
      <c r="H462" s="238"/>
    </row>
    <row r="463" spans="8:8">
      <c r="H463" s="238"/>
    </row>
    <row r="464" spans="8:8">
      <c r="H464" s="238"/>
    </row>
    <row r="465" spans="8:8">
      <c r="H465" s="238"/>
    </row>
    <row r="466" spans="8:8">
      <c r="H466" s="238"/>
    </row>
    <row r="467" spans="8:8">
      <c r="H467" s="238"/>
    </row>
    <row r="468" spans="8:8">
      <c r="H468" s="238"/>
    </row>
    <row r="469" spans="8:8">
      <c r="H469" s="238"/>
    </row>
    <row r="470" spans="8:8">
      <c r="H470" s="238"/>
    </row>
    <row r="471" spans="8:8">
      <c r="H471" s="238"/>
    </row>
    <row r="472" spans="8:8">
      <c r="H472" s="238"/>
    </row>
    <row r="473" spans="8:8">
      <c r="H473" s="238"/>
    </row>
    <row r="474" spans="8:8">
      <c r="H474" s="238"/>
    </row>
    <row r="475" spans="8:8">
      <c r="H475" s="238"/>
    </row>
    <row r="476" spans="8:8">
      <c r="H476" s="238"/>
    </row>
    <row r="477" spans="8:8">
      <c r="H477" s="238"/>
    </row>
    <row r="478" spans="8:8">
      <c r="H478" s="238"/>
    </row>
    <row r="479" spans="8:8">
      <c r="H479" s="238"/>
    </row>
    <row r="480" spans="8:8">
      <c r="H480" s="238"/>
    </row>
    <row r="481" spans="8:8">
      <c r="H481" s="238"/>
    </row>
    <row r="482" spans="8:8">
      <c r="H482" s="238"/>
    </row>
    <row r="483" spans="8:8">
      <c r="H483" s="238"/>
    </row>
    <row r="484" spans="8:8">
      <c r="H484" s="238"/>
    </row>
    <row r="485" spans="8:8">
      <c r="H485" s="238"/>
    </row>
    <row r="486" spans="8:8">
      <c r="H486" s="238"/>
    </row>
    <row r="487" spans="8:8">
      <c r="H487" s="238"/>
    </row>
    <row r="488" spans="8:8">
      <c r="H488" s="238"/>
    </row>
    <row r="489" spans="8:8">
      <c r="H489" s="238"/>
    </row>
    <row r="490" spans="8:8">
      <c r="H490" s="238"/>
    </row>
    <row r="491" spans="8:8">
      <c r="H491" s="238"/>
    </row>
    <row r="492" spans="8:8">
      <c r="H492" s="238"/>
    </row>
    <row r="493" spans="8:8">
      <c r="H493" s="238"/>
    </row>
    <row r="494" spans="8:8">
      <c r="H494" s="238"/>
    </row>
    <row r="495" spans="8:8">
      <c r="H495" s="238"/>
    </row>
    <row r="496" spans="8:8">
      <c r="H496" s="238"/>
    </row>
    <row r="497" spans="8:8">
      <c r="H497" s="238"/>
    </row>
    <row r="498" spans="8:8">
      <c r="H498" s="238"/>
    </row>
    <row r="499" spans="8:8">
      <c r="H499" s="238"/>
    </row>
    <row r="500" spans="8:8">
      <c r="H500" s="238"/>
    </row>
    <row r="501" spans="8:8">
      <c r="H501" s="238"/>
    </row>
    <row r="502" spans="8:8">
      <c r="H502" s="238"/>
    </row>
    <row r="503" spans="8:8">
      <c r="H503" s="238"/>
    </row>
    <row r="504" spans="8:8">
      <c r="H504" s="238"/>
    </row>
    <row r="505" spans="8:8">
      <c r="H505" s="238"/>
    </row>
    <row r="506" spans="8:8">
      <c r="H506" s="238"/>
    </row>
    <row r="507" spans="8:8">
      <c r="H507" s="238"/>
    </row>
    <row r="508" spans="8:8">
      <c r="H508" s="238"/>
    </row>
    <row r="509" spans="8:8">
      <c r="H509" s="238"/>
    </row>
    <row r="510" spans="8:8">
      <c r="H510" s="238"/>
    </row>
    <row r="511" spans="8:8">
      <c r="H511" s="238"/>
    </row>
    <row r="512" spans="8:8">
      <c r="H512" s="238"/>
    </row>
    <row r="513" spans="8:8">
      <c r="H513" s="238"/>
    </row>
    <row r="514" spans="8:8">
      <c r="H514" s="238"/>
    </row>
    <row r="515" spans="8:8">
      <c r="H515" s="238"/>
    </row>
    <row r="516" spans="8:8">
      <c r="H516" s="238"/>
    </row>
    <row r="517" spans="8:8">
      <c r="H517" s="238"/>
    </row>
    <row r="518" spans="8:8">
      <c r="H518" s="238"/>
    </row>
    <row r="519" spans="8:8">
      <c r="H519" s="238"/>
    </row>
    <row r="520" spans="8:8">
      <c r="H520" s="238"/>
    </row>
    <row r="521" spans="8:8">
      <c r="H521" s="238"/>
    </row>
    <row r="522" spans="8:8">
      <c r="H522" s="238"/>
    </row>
    <row r="523" spans="8:8">
      <c r="H523" s="238"/>
    </row>
    <row r="524" spans="8:8">
      <c r="H524" s="238"/>
    </row>
    <row r="525" spans="8:8">
      <c r="H525" s="238"/>
    </row>
    <row r="526" spans="8:8">
      <c r="H526" s="238"/>
    </row>
    <row r="527" spans="8:8">
      <c r="H527" s="238"/>
    </row>
    <row r="528" spans="8:8">
      <c r="H528" s="238"/>
    </row>
    <row r="529" spans="8:8">
      <c r="H529" s="238"/>
    </row>
    <row r="530" spans="8:8">
      <c r="H530" s="238"/>
    </row>
    <row r="531" spans="8:8">
      <c r="H531" s="238"/>
    </row>
    <row r="532" spans="8:8">
      <c r="H532" s="238"/>
    </row>
    <row r="533" spans="8:8">
      <c r="H533" s="238"/>
    </row>
    <row r="534" spans="8:8">
      <c r="H534" s="238"/>
    </row>
    <row r="535" spans="8:8">
      <c r="H535" s="238"/>
    </row>
    <row r="536" spans="8:8">
      <c r="H536" s="238"/>
    </row>
    <row r="537" spans="8:8">
      <c r="H537" s="238"/>
    </row>
    <row r="538" spans="8:8">
      <c r="H538" s="238"/>
    </row>
    <row r="539" spans="8:8">
      <c r="H539" s="238"/>
    </row>
    <row r="540" spans="8:8">
      <c r="H540" s="238"/>
    </row>
    <row r="541" spans="8:8">
      <c r="H541" s="238"/>
    </row>
    <row r="542" spans="8:8">
      <c r="H542" s="238"/>
    </row>
    <row r="543" spans="8:8">
      <c r="H543" s="238"/>
    </row>
    <row r="544" spans="8:8">
      <c r="H544" s="238"/>
    </row>
    <row r="545" spans="8:8">
      <c r="H545" s="238"/>
    </row>
    <row r="546" spans="8:8">
      <c r="H546" s="238"/>
    </row>
    <row r="547" spans="8:8">
      <c r="H547" s="238"/>
    </row>
    <row r="548" spans="8:8">
      <c r="H548" s="238"/>
    </row>
    <row r="549" spans="8:8">
      <c r="H549" s="238"/>
    </row>
    <row r="550" spans="8:8">
      <c r="H550" s="238"/>
    </row>
    <row r="551" spans="8:8">
      <c r="H551" s="238"/>
    </row>
    <row r="552" spans="8:8">
      <c r="H552" s="238"/>
    </row>
    <row r="553" spans="8:8">
      <c r="H553" s="238"/>
    </row>
    <row r="554" spans="8:8">
      <c r="H554" s="238"/>
    </row>
    <row r="555" spans="8:8">
      <c r="H555" s="238"/>
    </row>
    <row r="556" spans="8:8">
      <c r="H556" s="238"/>
    </row>
    <row r="557" spans="8:8">
      <c r="H557" s="238"/>
    </row>
    <row r="558" spans="8:8">
      <c r="H558" s="238"/>
    </row>
    <row r="559" spans="8:8">
      <c r="H559" s="238"/>
    </row>
    <row r="560" spans="8:8">
      <c r="H560" s="238"/>
    </row>
    <row r="561" spans="8:8">
      <c r="H561" s="238"/>
    </row>
    <row r="562" spans="8:8">
      <c r="H562" s="238"/>
    </row>
    <row r="563" spans="8:8">
      <c r="H563" s="238"/>
    </row>
    <row r="564" spans="8:8">
      <c r="H564" s="238"/>
    </row>
    <row r="565" spans="8:8">
      <c r="H565" s="238"/>
    </row>
    <row r="566" spans="8:8">
      <c r="H566" s="238"/>
    </row>
    <row r="567" spans="8:8">
      <c r="H567" s="238"/>
    </row>
    <row r="568" spans="8:8">
      <c r="H568" s="238"/>
    </row>
    <row r="569" spans="8:8">
      <c r="H569" s="238"/>
    </row>
    <row r="570" spans="8:8">
      <c r="H570" s="238"/>
    </row>
    <row r="571" spans="8:8">
      <c r="H571" s="238"/>
    </row>
    <row r="572" spans="8:8">
      <c r="H572" s="238"/>
    </row>
    <row r="573" spans="8:8">
      <c r="H573" s="238"/>
    </row>
    <row r="574" spans="8:8">
      <c r="H574" s="238"/>
    </row>
    <row r="575" spans="8:8">
      <c r="H575" s="238"/>
    </row>
    <row r="576" spans="8:8">
      <c r="H576" s="238"/>
    </row>
    <row r="577" spans="8:8">
      <c r="H577" s="238"/>
    </row>
    <row r="578" spans="8:8">
      <c r="H578" s="238"/>
    </row>
    <row r="579" spans="8:8">
      <c r="H579" s="238"/>
    </row>
    <row r="580" spans="8:8">
      <c r="H580" s="238"/>
    </row>
    <row r="581" spans="8:8">
      <c r="H581" s="238"/>
    </row>
    <row r="582" spans="8:8">
      <c r="H582" s="238"/>
    </row>
    <row r="583" spans="8:8">
      <c r="H583" s="238"/>
    </row>
    <row r="584" spans="8:8">
      <c r="H584" s="238"/>
    </row>
    <row r="585" spans="8:8">
      <c r="H585" s="238"/>
    </row>
    <row r="586" spans="8:8">
      <c r="H586" s="238"/>
    </row>
    <row r="587" spans="8:8">
      <c r="H587" s="238"/>
    </row>
    <row r="588" spans="8:8">
      <c r="H588" s="238"/>
    </row>
    <row r="589" spans="8:8">
      <c r="H589" s="238"/>
    </row>
    <row r="590" spans="8:8">
      <c r="H590" s="238"/>
    </row>
    <row r="591" spans="8:8">
      <c r="H591" s="238"/>
    </row>
    <row r="592" spans="8:8">
      <c r="H592" s="238"/>
    </row>
    <row r="593" spans="8:8">
      <c r="H593" s="238"/>
    </row>
    <row r="594" spans="8:8">
      <c r="H594" s="238"/>
    </row>
    <row r="595" spans="8:8">
      <c r="H595" s="238"/>
    </row>
    <row r="596" spans="8:8">
      <c r="H596" s="238"/>
    </row>
    <row r="597" spans="8:8">
      <c r="H597" s="238"/>
    </row>
    <row r="598" spans="8:8">
      <c r="H598" s="238"/>
    </row>
    <row r="599" spans="8:8">
      <c r="H599" s="238"/>
    </row>
    <row r="600" spans="8:8">
      <c r="H600" s="238"/>
    </row>
    <row r="601" spans="8:8">
      <c r="H601" s="238"/>
    </row>
    <row r="602" spans="8:8">
      <c r="H602" s="238"/>
    </row>
    <row r="603" spans="8:8">
      <c r="H603" s="238"/>
    </row>
    <row r="604" spans="8:8">
      <c r="H604" s="238"/>
    </row>
    <row r="605" spans="8:8">
      <c r="H605" s="238"/>
    </row>
    <row r="606" spans="8:8">
      <c r="H606" s="238"/>
    </row>
    <row r="607" spans="8:8">
      <c r="H607" s="238"/>
    </row>
    <row r="608" spans="8:8">
      <c r="H608" s="238"/>
    </row>
    <row r="609" spans="8:8">
      <c r="H609" s="238"/>
    </row>
    <row r="610" spans="8:8">
      <c r="H610" s="238"/>
    </row>
    <row r="611" spans="8:8">
      <c r="H611" s="238"/>
    </row>
    <row r="612" spans="8:8">
      <c r="H612" s="238"/>
    </row>
    <row r="613" spans="8:8">
      <c r="H613" s="238"/>
    </row>
    <row r="614" spans="8:8">
      <c r="H614" s="238"/>
    </row>
    <row r="615" spans="8:8">
      <c r="H615" s="238"/>
    </row>
    <row r="616" spans="8:8">
      <c r="H616" s="238"/>
    </row>
    <row r="617" spans="8:8">
      <c r="H617" s="238"/>
    </row>
    <row r="618" spans="8:8">
      <c r="H618" s="238"/>
    </row>
    <row r="619" spans="8:8">
      <c r="H619" s="238"/>
    </row>
    <row r="620" spans="8:8">
      <c r="H620" s="238"/>
    </row>
    <row r="621" spans="8:8">
      <c r="H621" s="238"/>
    </row>
    <row r="622" spans="8:8">
      <c r="H622" s="238"/>
    </row>
    <row r="623" spans="8:8">
      <c r="H623" s="238"/>
    </row>
    <row r="624" spans="8:8">
      <c r="H624" s="238"/>
    </row>
    <row r="625" spans="8:8">
      <c r="H625" s="238"/>
    </row>
    <row r="626" spans="8:8">
      <c r="H626" s="238"/>
    </row>
    <row r="627" spans="8:8">
      <c r="H627" s="238"/>
    </row>
    <row r="628" spans="8:8">
      <c r="H628" s="238"/>
    </row>
    <row r="629" spans="8:8">
      <c r="H629" s="238"/>
    </row>
    <row r="630" spans="8:8">
      <c r="H630" s="238"/>
    </row>
    <row r="631" spans="8:8">
      <c r="H631" s="238"/>
    </row>
    <row r="632" spans="8:8">
      <c r="H632" s="238"/>
    </row>
    <row r="633" spans="8:8">
      <c r="H633" s="238"/>
    </row>
    <row r="634" spans="8:8">
      <c r="H634" s="238"/>
    </row>
    <row r="635" spans="8:8">
      <c r="H635" s="238"/>
    </row>
    <row r="636" spans="8:8">
      <c r="H636" s="238"/>
    </row>
    <row r="637" spans="8:8">
      <c r="H637" s="238"/>
    </row>
    <row r="638" spans="8:8">
      <c r="H638" s="238"/>
    </row>
    <row r="639" spans="8:8">
      <c r="H639" s="238"/>
    </row>
    <row r="640" spans="8:8">
      <c r="H640" s="238"/>
    </row>
    <row r="641" spans="8:8">
      <c r="H641" s="238"/>
    </row>
    <row r="642" spans="8:8">
      <c r="H642" s="238"/>
    </row>
    <row r="643" spans="8:8">
      <c r="H643" s="238"/>
    </row>
    <row r="644" spans="8:8">
      <c r="H644" s="238"/>
    </row>
    <row r="645" spans="8:8">
      <c r="H645" s="238"/>
    </row>
    <row r="646" spans="8:8">
      <c r="H646" s="238"/>
    </row>
    <row r="647" spans="8:8">
      <c r="H647" s="238"/>
    </row>
    <row r="648" spans="8:8">
      <c r="H648" s="238"/>
    </row>
    <row r="649" spans="8:8">
      <c r="H649" s="238"/>
    </row>
    <row r="650" spans="8:8">
      <c r="H650" s="238"/>
    </row>
    <row r="651" spans="8:8">
      <c r="H651" s="238"/>
    </row>
    <row r="652" spans="8:8">
      <c r="H652" s="238"/>
    </row>
    <row r="653" spans="8:8">
      <c r="H653" s="238"/>
    </row>
    <row r="654" spans="8:8">
      <c r="H654" s="238"/>
    </row>
    <row r="655" spans="8:8">
      <c r="H655" s="238"/>
    </row>
    <row r="656" spans="8:8">
      <c r="H656" s="238"/>
    </row>
    <row r="657" spans="8:8">
      <c r="H657" s="238"/>
    </row>
    <row r="658" spans="8:8">
      <c r="H658" s="238"/>
    </row>
    <row r="659" spans="8:8">
      <c r="H659" s="238"/>
    </row>
    <row r="660" spans="8:8">
      <c r="H660" s="238"/>
    </row>
    <row r="661" spans="8:8">
      <c r="H661" s="238"/>
    </row>
    <row r="662" spans="8:8">
      <c r="H662" s="238"/>
    </row>
    <row r="663" spans="8:8">
      <c r="H663" s="238"/>
    </row>
    <row r="664" spans="8:8">
      <c r="H664" s="238"/>
    </row>
    <row r="665" spans="8:8">
      <c r="H665" s="238"/>
    </row>
    <row r="666" spans="8:8">
      <c r="H666" s="238"/>
    </row>
    <row r="667" spans="8:8">
      <c r="H667" s="238"/>
    </row>
    <row r="668" spans="8:8">
      <c r="H668" s="238"/>
    </row>
    <row r="669" spans="8:8">
      <c r="H669" s="238"/>
    </row>
    <row r="670" spans="8:8">
      <c r="H670" s="238"/>
    </row>
    <row r="671" spans="8:8">
      <c r="H671" s="238"/>
    </row>
    <row r="672" spans="8:8">
      <c r="H672" s="238"/>
    </row>
    <row r="673" spans="8:8">
      <c r="H673" s="238"/>
    </row>
    <row r="674" spans="8:8">
      <c r="H674" s="238"/>
    </row>
    <row r="675" spans="8:8">
      <c r="H675" s="238"/>
    </row>
    <row r="676" spans="8:8">
      <c r="H676" s="238"/>
    </row>
    <row r="677" spans="8:8">
      <c r="H677" s="238"/>
    </row>
    <row r="678" spans="8:8">
      <c r="H678" s="238"/>
    </row>
    <row r="679" spans="8:8">
      <c r="H679" s="238"/>
    </row>
    <row r="680" spans="8:8">
      <c r="H680" s="238"/>
    </row>
    <row r="681" spans="8:8">
      <c r="H681" s="238"/>
    </row>
    <row r="682" spans="8:8">
      <c r="H682" s="238"/>
    </row>
    <row r="683" spans="8:8">
      <c r="H683" s="238"/>
    </row>
    <row r="684" spans="8:8">
      <c r="H684" s="238"/>
    </row>
    <row r="685" spans="8:8">
      <c r="H685" s="238"/>
    </row>
    <row r="686" spans="8:8">
      <c r="H686" s="238"/>
    </row>
    <row r="687" spans="8:8">
      <c r="H687" s="238"/>
    </row>
    <row r="688" spans="8:8">
      <c r="H688" s="238"/>
    </row>
    <row r="689" spans="8:8">
      <c r="H689" s="238"/>
    </row>
    <row r="690" spans="8:8">
      <c r="H690" s="238"/>
    </row>
    <row r="691" spans="8:8">
      <c r="H691" s="238"/>
    </row>
    <row r="692" spans="8:8">
      <c r="H692" s="238"/>
    </row>
    <row r="693" spans="8:8">
      <c r="H693" s="238"/>
    </row>
    <row r="694" spans="8:8">
      <c r="H694" s="238"/>
    </row>
    <row r="695" spans="8:8">
      <c r="H695" s="238"/>
    </row>
    <row r="696" spans="8:8">
      <c r="H696" s="238"/>
    </row>
    <row r="697" spans="8:8">
      <c r="H697" s="238"/>
    </row>
    <row r="698" spans="8:8">
      <c r="H698" s="238"/>
    </row>
    <row r="699" spans="8:8">
      <c r="H699" s="238"/>
    </row>
    <row r="700" spans="8:8">
      <c r="H700" s="238"/>
    </row>
    <row r="701" spans="8:8">
      <c r="H701" s="238"/>
    </row>
    <row r="702" spans="8:8">
      <c r="H702" s="238"/>
    </row>
    <row r="703" spans="8:8">
      <c r="H703" s="238"/>
    </row>
    <row r="704" spans="8:8">
      <c r="H704" s="238"/>
    </row>
    <row r="705" spans="8:8">
      <c r="H705" s="238"/>
    </row>
    <row r="706" spans="8:8">
      <c r="H706" s="238"/>
    </row>
    <row r="707" spans="8:8">
      <c r="H707" s="238"/>
    </row>
    <row r="708" spans="8:8">
      <c r="H708" s="238"/>
    </row>
    <row r="709" spans="8:8">
      <c r="H709" s="238"/>
    </row>
    <row r="710" spans="8:8">
      <c r="H710" s="238"/>
    </row>
    <row r="711" spans="8:8">
      <c r="H711" s="238"/>
    </row>
    <row r="712" spans="8:8">
      <c r="H712" s="238"/>
    </row>
    <row r="713" spans="8:8">
      <c r="H713" s="238"/>
    </row>
    <row r="714" spans="8:8">
      <c r="H714" s="238"/>
    </row>
    <row r="715" spans="8:8">
      <c r="H715" s="238"/>
    </row>
    <row r="716" spans="8:8">
      <c r="H716" s="238"/>
    </row>
    <row r="717" spans="8:8">
      <c r="H717" s="238"/>
    </row>
    <row r="718" spans="8:8">
      <c r="H718" s="238"/>
    </row>
    <row r="719" spans="8:8">
      <c r="H719" s="238"/>
    </row>
    <row r="720" spans="8:8">
      <c r="H720" s="238"/>
    </row>
    <row r="721" spans="8:8">
      <c r="H721" s="238"/>
    </row>
    <row r="722" spans="8:8">
      <c r="H722" s="238"/>
    </row>
    <row r="723" spans="8:8">
      <c r="H723" s="238"/>
    </row>
    <row r="724" spans="8:8">
      <c r="H724" s="238"/>
    </row>
    <row r="725" spans="8:8">
      <c r="H725" s="238"/>
    </row>
    <row r="726" spans="8:8">
      <c r="H726" s="238"/>
    </row>
    <row r="727" spans="8:8">
      <c r="H727" s="238"/>
    </row>
    <row r="728" spans="8:8">
      <c r="H728" s="238"/>
    </row>
    <row r="729" spans="8:8">
      <c r="H729" s="238"/>
    </row>
    <row r="730" spans="8:8">
      <c r="H730" s="238"/>
    </row>
    <row r="731" spans="8:8">
      <c r="H731" s="238"/>
    </row>
    <row r="732" spans="8:8">
      <c r="H732" s="238"/>
    </row>
    <row r="733" spans="8:8">
      <c r="H733" s="238"/>
    </row>
    <row r="734" spans="8:8">
      <c r="H734" s="238"/>
    </row>
    <row r="735" spans="8:8">
      <c r="H735" s="238"/>
    </row>
    <row r="736" spans="8:8">
      <c r="H736" s="238"/>
    </row>
    <row r="737" spans="8:8">
      <c r="H737" s="238"/>
    </row>
    <row r="738" spans="8:8">
      <c r="H738" s="238"/>
    </row>
    <row r="739" spans="8:8">
      <c r="H739" s="238"/>
    </row>
    <row r="740" spans="8:8">
      <c r="H740" s="238"/>
    </row>
    <row r="741" spans="8:8">
      <c r="H741" s="238"/>
    </row>
    <row r="742" spans="8:8">
      <c r="H742" s="238"/>
    </row>
    <row r="743" spans="8:8">
      <c r="H743" s="238"/>
    </row>
    <row r="744" spans="8:8">
      <c r="H744" s="238"/>
    </row>
    <row r="745" spans="8:8">
      <c r="H745" s="238"/>
    </row>
    <row r="746" spans="8:8">
      <c r="H746" s="238"/>
    </row>
    <row r="747" spans="8:8">
      <c r="H747" s="238"/>
    </row>
    <row r="748" spans="8:8">
      <c r="H748" s="238"/>
    </row>
    <row r="749" spans="8:8">
      <c r="H749" s="238"/>
    </row>
    <row r="750" spans="8:8">
      <c r="H750" s="238"/>
    </row>
    <row r="751" spans="8:8">
      <c r="H751" s="238"/>
    </row>
    <row r="752" spans="8:8">
      <c r="H752" s="238"/>
    </row>
    <row r="753" spans="8:8">
      <c r="H753" s="238"/>
    </row>
    <row r="754" spans="8:8">
      <c r="H754" s="238"/>
    </row>
    <row r="755" spans="8:8">
      <c r="H755" s="238"/>
    </row>
    <row r="756" spans="8:8">
      <c r="H756" s="238"/>
    </row>
    <row r="757" spans="8:8">
      <c r="H757" s="238"/>
    </row>
    <row r="758" spans="8:8">
      <c r="H758" s="238"/>
    </row>
    <row r="759" spans="8:8">
      <c r="H759" s="238"/>
    </row>
    <row r="760" spans="8:8">
      <c r="H760" s="238"/>
    </row>
    <row r="761" spans="8:8">
      <c r="H761" s="238"/>
    </row>
    <row r="762" spans="8:8">
      <c r="H762" s="238"/>
    </row>
    <row r="763" spans="8:8">
      <c r="H763" s="238"/>
    </row>
    <row r="764" spans="8:8">
      <c r="H764" s="238"/>
    </row>
    <row r="765" spans="8:8">
      <c r="H765" s="238"/>
    </row>
    <row r="766" spans="8:8">
      <c r="H766" s="238"/>
    </row>
    <row r="767" spans="8:8">
      <c r="H767" s="238"/>
    </row>
    <row r="768" spans="8:8">
      <c r="H768" s="238"/>
    </row>
    <row r="769" spans="8:8">
      <c r="H769" s="238"/>
    </row>
    <row r="770" spans="8:8">
      <c r="H770" s="238"/>
    </row>
    <row r="771" spans="8:8">
      <c r="H771" s="238"/>
    </row>
    <row r="772" spans="8:8">
      <c r="H772" s="238"/>
    </row>
    <row r="773" spans="8:8">
      <c r="H773" s="238"/>
    </row>
    <row r="774" spans="8:8">
      <c r="H774" s="238"/>
    </row>
    <row r="775" spans="8:8">
      <c r="H775" s="238"/>
    </row>
    <row r="776" spans="8:8">
      <c r="H776" s="238"/>
    </row>
    <row r="777" spans="8:8">
      <c r="H777" s="238"/>
    </row>
    <row r="778" spans="8:8">
      <c r="H778" s="238"/>
    </row>
    <row r="779" spans="8:8">
      <c r="H779" s="238"/>
    </row>
    <row r="780" spans="8:8">
      <c r="H780" s="238"/>
    </row>
    <row r="781" spans="8:8">
      <c r="H781" s="238"/>
    </row>
    <row r="782" spans="8:8">
      <c r="H782" s="238"/>
    </row>
    <row r="783" spans="8:8">
      <c r="H783" s="238"/>
    </row>
    <row r="784" spans="8:8">
      <c r="H784" s="238"/>
    </row>
    <row r="785" spans="8:8">
      <c r="H785" s="238"/>
    </row>
    <row r="786" spans="8:8">
      <c r="H786" s="238"/>
    </row>
    <row r="787" spans="8:8">
      <c r="H787" s="238"/>
    </row>
    <row r="788" spans="8:8">
      <c r="H788" s="238"/>
    </row>
    <row r="789" spans="8:8">
      <c r="H789" s="238"/>
    </row>
    <row r="790" spans="8:8">
      <c r="H790" s="238"/>
    </row>
    <row r="791" spans="8:8">
      <c r="H791" s="238"/>
    </row>
    <row r="792" spans="8:8">
      <c r="H792" s="238"/>
    </row>
    <row r="793" spans="8:8">
      <c r="H793" s="238"/>
    </row>
    <row r="794" spans="8:8">
      <c r="H794" s="238"/>
    </row>
    <row r="795" spans="8:8">
      <c r="H795" s="238"/>
    </row>
    <row r="796" spans="8:8">
      <c r="H796" s="238"/>
    </row>
    <row r="797" spans="8:8">
      <c r="H797" s="238"/>
    </row>
    <row r="798" spans="8:8">
      <c r="H798" s="238"/>
    </row>
    <row r="799" spans="8:8">
      <c r="H799" s="238"/>
    </row>
    <row r="800" spans="8:8">
      <c r="H800" s="238"/>
    </row>
    <row r="801" spans="8:8">
      <c r="H801" s="238"/>
    </row>
    <row r="802" spans="8:8">
      <c r="H802" s="238"/>
    </row>
    <row r="803" spans="8:8">
      <c r="H803" s="238"/>
    </row>
    <row r="804" spans="8:8">
      <c r="H804" s="238"/>
    </row>
    <row r="805" spans="8:8">
      <c r="H805" s="238"/>
    </row>
    <row r="806" spans="8:8">
      <c r="H806" s="238"/>
    </row>
    <row r="807" spans="8:8">
      <c r="H807" s="238"/>
    </row>
    <row r="808" spans="8:8">
      <c r="H808" s="238"/>
    </row>
    <row r="809" spans="8:8">
      <c r="H809" s="238"/>
    </row>
    <row r="810" spans="8:8">
      <c r="H810" s="238"/>
    </row>
    <row r="811" spans="8:8">
      <c r="H811" s="238"/>
    </row>
    <row r="812" spans="8:8">
      <c r="H812" s="238"/>
    </row>
    <row r="813" spans="8:8">
      <c r="H813" s="238"/>
    </row>
    <row r="814" spans="8:8">
      <c r="H814" s="238"/>
    </row>
    <row r="815" spans="8:8">
      <c r="H815" s="238"/>
    </row>
    <row r="816" spans="8:8">
      <c r="H816" s="238"/>
    </row>
    <row r="817" spans="8:8">
      <c r="H817" s="238"/>
    </row>
    <row r="818" spans="8:8">
      <c r="H818" s="238"/>
    </row>
    <row r="819" spans="8:8">
      <c r="H819" s="238"/>
    </row>
    <row r="820" spans="8:8">
      <c r="H820" s="238"/>
    </row>
    <row r="821" spans="8:8">
      <c r="H821" s="238"/>
    </row>
    <row r="822" spans="8:8">
      <c r="H822" s="238"/>
    </row>
    <row r="823" spans="8:8">
      <c r="H823" s="238"/>
    </row>
    <row r="824" spans="8:8">
      <c r="H824" s="238"/>
    </row>
    <row r="825" spans="8:8">
      <c r="H825" s="238"/>
    </row>
    <row r="826" spans="8:8">
      <c r="H826" s="238"/>
    </row>
    <row r="827" spans="8:8">
      <c r="H827" s="238"/>
    </row>
    <row r="828" spans="8:8">
      <c r="H828" s="238"/>
    </row>
    <row r="829" spans="8:8">
      <c r="H829" s="238"/>
    </row>
    <row r="830" spans="8:8">
      <c r="H830" s="238"/>
    </row>
    <row r="831" spans="8:8">
      <c r="H831" s="238"/>
    </row>
    <row r="832" spans="8:8">
      <c r="H832" s="238"/>
    </row>
    <row r="833" spans="8:8">
      <c r="H833" s="238"/>
    </row>
    <row r="834" spans="8:8">
      <c r="H834" s="238"/>
    </row>
    <row r="835" spans="8:8">
      <c r="H835" s="238"/>
    </row>
    <row r="836" spans="8:8">
      <c r="H836" s="238"/>
    </row>
    <row r="837" spans="8:8">
      <c r="H837" s="238"/>
    </row>
    <row r="838" spans="8:8">
      <c r="H838" s="238"/>
    </row>
    <row r="839" spans="8:8">
      <c r="H839" s="238"/>
    </row>
    <row r="840" spans="8:8">
      <c r="H840" s="238"/>
    </row>
    <row r="841" spans="8:8">
      <c r="H841" s="238"/>
    </row>
    <row r="842" spans="8:8">
      <c r="H842" s="238"/>
    </row>
    <row r="843" spans="8:8">
      <c r="H843" s="238"/>
    </row>
    <row r="844" spans="8:8">
      <c r="H844" s="238"/>
    </row>
    <row r="845" spans="8:8">
      <c r="H845" s="238"/>
    </row>
    <row r="846" spans="8:8">
      <c r="H846" s="238"/>
    </row>
    <row r="847" spans="8:8">
      <c r="H847" s="238"/>
    </row>
    <row r="848" spans="8:8">
      <c r="H848" s="238"/>
    </row>
    <row r="849" spans="8:8">
      <c r="H849" s="238"/>
    </row>
    <row r="850" spans="8:8">
      <c r="H850" s="238"/>
    </row>
    <row r="851" spans="8:8">
      <c r="H851" s="238"/>
    </row>
    <row r="852" spans="8:8">
      <c r="H852" s="238"/>
    </row>
    <row r="853" spans="8:8">
      <c r="H853" s="238"/>
    </row>
    <row r="854" spans="8:8">
      <c r="H854" s="238"/>
    </row>
    <row r="855" spans="8:8">
      <c r="H855" s="238"/>
    </row>
    <row r="856" spans="8:8">
      <c r="H856" s="238"/>
    </row>
    <row r="857" spans="8:8">
      <c r="H857" s="238"/>
    </row>
    <row r="858" spans="8:8">
      <c r="H858" s="238"/>
    </row>
    <row r="859" spans="8:8">
      <c r="H859" s="238"/>
    </row>
    <row r="860" spans="8:8">
      <c r="H860" s="238"/>
    </row>
    <row r="861" spans="8:8">
      <c r="H861" s="238"/>
    </row>
    <row r="862" spans="8:8">
      <c r="H862" s="238"/>
    </row>
    <row r="863" spans="8:8">
      <c r="H863" s="238"/>
    </row>
    <row r="864" spans="8:8">
      <c r="H864" s="238"/>
    </row>
    <row r="865" spans="8:8">
      <c r="H865" s="238"/>
    </row>
    <row r="866" spans="8:8">
      <c r="H866" s="238"/>
    </row>
    <row r="867" spans="8:8">
      <c r="H867" s="238"/>
    </row>
    <row r="868" spans="8:8">
      <c r="H868" s="238"/>
    </row>
    <row r="869" spans="8:8">
      <c r="H869" s="238"/>
    </row>
    <row r="870" spans="8:8">
      <c r="H870" s="238"/>
    </row>
    <row r="871" spans="8:8">
      <c r="H871" s="238"/>
    </row>
    <row r="872" spans="8:8">
      <c r="H872" s="238"/>
    </row>
    <row r="873" spans="8:8">
      <c r="H873" s="238"/>
    </row>
    <row r="874" spans="8:8">
      <c r="H874" s="238"/>
    </row>
    <row r="875" spans="8:8">
      <c r="H875" s="238"/>
    </row>
    <row r="876" spans="8:8">
      <c r="H876" s="238"/>
    </row>
    <row r="877" spans="8:8">
      <c r="H877" s="238"/>
    </row>
    <row r="878" spans="8:8">
      <c r="H878" s="238"/>
    </row>
    <row r="879" spans="8:8">
      <c r="H879" s="238"/>
    </row>
    <row r="880" spans="8:8">
      <c r="H880" s="238"/>
    </row>
    <row r="881" spans="8:8">
      <c r="H881" s="238"/>
    </row>
    <row r="882" spans="8:8">
      <c r="H882" s="238"/>
    </row>
    <row r="883" spans="8:8">
      <c r="H883" s="238"/>
    </row>
    <row r="884" spans="8:8">
      <c r="H884" s="238"/>
    </row>
    <row r="885" spans="8:8">
      <c r="H885" s="238"/>
    </row>
    <row r="886" spans="8:8">
      <c r="H886" s="238"/>
    </row>
    <row r="887" spans="8:8">
      <c r="H887" s="238"/>
    </row>
    <row r="888" spans="8:8">
      <c r="H888" s="238"/>
    </row>
    <row r="889" spans="8:8">
      <c r="H889" s="238"/>
    </row>
    <row r="890" spans="8:8">
      <c r="H890" s="238"/>
    </row>
    <row r="891" spans="8:8">
      <c r="H891" s="238"/>
    </row>
    <row r="892" spans="8:8">
      <c r="H892" s="238"/>
    </row>
    <row r="893" spans="8:8">
      <c r="H893" s="238"/>
    </row>
    <row r="894" spans="8:8">
      <c r="H894" s="238"/>
    </row>
    <row r="895" spans="8:8">
      <c r="H895" s="238"/>
    </row>
    <row r="896" spans="8:8">
      <c r="H896" s="238"/>
    </row>
    <row r="897" spans="8:8">
      <c r="H897" s="238"/>
    </row>
    <row r="898" spans="8:8">
      <c r="H898" s="238"/>
    </row>
    <row r="899" spans="8:8">
      <c r="H899" s="238"/>
    </row>
    <row r="900" spans="8:8">
      <c r="H900" s="238"/>
    </row>
    <row r="901" spans="8:8">
      <c r="H901" s="238"/>
    </row>
    <row r="902" spans="8:8">
      <c r="H902" s="238"/>
    </row>
    <row r="903" spans="8:8">
      <c r="H903" s="238"/>
    </row>
    <row r="904" spans="8:8">
      <c r="H904" s="238"/>
    </row>
    <row r="905" spans="8:8">
      <c r="H905" s="238"/>
    </row>
    <row r="906" spans="8:8">
      <c r="H906" s="238"/>
    </row>
    <row r="907" spans="8:8">
      <c r="H907" s="238"/>
    </row>
    <row r="908" spans="8:8">
      <c r="H908" s="238"/>
    </row>
    <row r="909" spans="8:8">
      <c r="H909" s="238"/>
    </row>
    <row r="910" spans="8:8">
      <c r="H910" s="238"/>
    </row>
    <row r="911" spans="8:8">
      <c r="H911" s="238"/>
    </row>
    <row r="912" spans="8:8">
      <c r="H912" s="238"/>
    </row>
    <row r="913" spans="8:8">
      <c r="H913" s="238"/>
    </row>
    <row r="914" spans="8:8">
      <c r="H914" s="238"/>
    </row>
    <row r="915" spans="8:8">
      <c r="H915" s="238"/>
    </row>
    <row r="916" spans="8:8">
      <c r="H916" s="238"/>
    </row>
    <row r="917" spans="8:8">
      <c r="H917" s="238"/>
    </row>
    <row r="918" spans="8:8">
      <c r="H918" s="238"/>
    </row>
    <row r="919" spans="8:8">
      <c r="H919" s="238"/>
    </row>
    <row r="920" spans="8:8">
      <c r="H920" s="238"/>
    </row>
    <row r="921" spans="8:8">
      <c r="H921" s="238"/>
    </row>
    <row r="922" spans="8:8">
      <c r="H922" s="238"/>
    </row>
    <row r="923" spans="8:8">
      <c r="H923" s="238"/>
    </row>
    <row r="924" spans="8:8">
      <c r="H924" s="238"/>
    </row>
    <row r="925" spans="8:8">
      <c r="H925" s="238"/>
    </row>
    <row r="926" spans="8:8">
      <c r="H926" s="238"/>
    </row>
    <row r="927" spans="8:8">
      <c r="H927" s="238"/>
    </row>
    <row r="928" spans="8:8">
      <c r="H928" s="238"/>
    </row>
    <row r="929" spans="8:8">
      <c r="H929" s="238"/>
    </row>
    <row r="930" spans="8:8">
      <c r="H930" s="238"/>
    </row>
    <row r="931" spans="8:8">
      <c r="H931" s="238"/>
    </row>
    <row r="932" spans="8:8">
      <c r="H932" s="238"/>
    </row>
    <row r="933" spans="8:8">
      <c r="H933" s="238"/>
    </row>
    <row r="934" spans="8:8">
      <c r="H934" s="238"/>
    </row>
    <row r="935" spans="8:8">
      <c r="H935" s="238"/>
    </row>
    <row r="936" spans="8:8">
      <c r="H936" s="238"/>
    </row>
    <row r="937" spans="8:8">
      <c r="H937" s="238"/>
    </row>
    <row r="938" spans="8:8">
      <c r="H938" s="238"/>
    </row>
    <row r="939" spans="8:8">
      <c r="H939" s="238"/>
    </row>
    <row r="940" spans="8:8">
      <c r="H940" s="238"/>
    </row>
    <row r="941" spans="8:8">
      <c r="H941" s="238"/>
    </row>
    <row r="942" spans="8:8">
      <c r="H942" s="238"/>
    </row>
    <row r="943" spans="8:8">
      <c r="H943" s="238"/>
    </row>
    <row r="944" spans="8:8">
      <c r="H944" s="238"/>
    </row>
    <row r="945" spans="8:8">
      <c r="H945" s="238"/>
    </row>
    <row r="946" spans="8:8">
      <c r="H946" s="238"/>
    </row>
    <row r="947" spans="8:8">
      <c r="H947" s="238"/>
    </row>
    <row r="948" spans="8:8">
      <c r="H948" s="238"/>
    </row>
    <row r="949" spans="8:8">
      <c r="H949" s="238"/>
    </row>
    <row r="950" spans="8:8">
      <c r="H950" s="238"/>
    </row>
    <row r="951" spans="8:8">
      <c r="H951" s="238"/>
    </row>
    <row r="952" spans="8:8">
      <c r="H952" s="238"/>
    </row>
    <row r="953" spans="8:8">
      <c r="H953" s="238"/>
    </row>
    <row r="954" spans="8:8">
      <c r="H954" s="238"/>
    </row>
    <row r="955" spans="8:8">
      <c r="H955" s="238"/>
    </row>
    <row r="956" spans="8:8">
      <c r="H956" s="238"/>
    </row>
    <row r="957" spans="8:8">
      <c r="H957" s="238"/>
    </row>
    <row r="958" spans="8:8">
      <c r="H958" s="238"/>
    </row>
    <row r="959" spans="8:8">
      <c r="H959" s="238"/>
    </row>
    <row r="960" spans="8:8">
      <c r="H960" s="238"/>
    </row>
    <row r="961" spans="8:8">
      <c r="H961" s="238"/>
    </row>
    <row r="962" spans="8:8">
      <c r="H962" s="238"/>
    </row>
    <row r="963" spans="8:8">
      <c r="H963" s="238"/>
    </row>
    <row r="964" spans="8:8">
      <c r="H964" s="238"/>
    </row>
    <row r="965" spans="8:8">
      <c r="H965" s="238"/>
    </row>
    <row r="966" spans="8:8">
      <c r="H966" s="238"/>
    </row>
    <row r="967" spans="8:8">
      <c r="H967" s="238"/>
    </row>
    <row r="968" spans="8:8">
      <c r="H968" s="238"/>
    </row>
    <row r="969" spans="8:8">
      <c r="H969" s="238"/>
    </row>
    <row r="970" spans="8:8">
      <c r="H970" s="238"/>
    </row>
    <row r="971" spans="8:8">
      <c r="H971" s="238"/>
    </row>
    <row r="972" spans="8:8">
      <c r="H972" s="238"/>
    </row>
    <row r="973" spans="8:8">
      <c r="H973" s="238"/>
    </row>
    <row r="974" spans="8:8">
      <c r="H974" s="238"/>
    </row>
    <row r="975" spans="8:8">
      <c r="H975" s="238"/>
    </row>
    <row r="976" spans="8:8">
      <c r="H976" s="238"/>
    </row>
    <row r="977" spans="8:8">
      <c r="H977" s="238"/>
    </row>
    <row r="978" spans="8:8">
      <c r="H978" s="238"/>
    </row>
    <row r="979" spans="8:8">
      <c r="H979" s="238"/>
    </row>
    <row r="980" spans="8:8">
      <c r="H980" s="238"/>
    </row>
    <row r="981" spans="8:8">
      <c r="H981" s="238"/>
    </row>
    <row r="982" spans="8:8">
      <c r="H982" s="238"/>
    </row>
    <row r="983" spans="8:8">
      <c r="H983" s="238"/>
    </row>
    <row r="984" spans="8:8">
      <c r="H984" s="238"/>
    </row>
    <row r="985" spans="8:8">
      <c r="H985" s="238"/>
    </row>
    <row r="986" spans="8:8">
      <c r="H986" s="238"/>
    </row>
    <row r="987" spans="8:8">
      <c r="H987" s="238"/>
    </row>
    <row r="988" spans="8:8">
      <c r="H988" s="238"/>
    </row>
    <row r="989" spans="8:8">
      <c r="H989" s="238"/>
    </row>
    <row r="990" spans="8:8">
      <c r="H990" s="238"/>
    </row>
    <row r="991" spans="8:8">
      <c r="H991" s="238"/>
    </row>
    <row r="992" spans="8:8">
      <c r="H992" s="238"/>
    </row>
    <row r="993" spans="8:8">
      <c r="H993" s="238"/>
    </row>
    <row r="994" spans="8:8">
      <c r="H994" s="238"/>
    </row>
    <row r="995" spans="8:8">
      <c r="H995" s="238"/>
    </row>
    <row r="996" spans="8:8">
      <c r="H996" s="238"/>
    </row>
    <row r="997" spans="8:8">
      <c r="H997" s="238"/>
    </row>
    <row r="998" spans="8:8">
      <c r="H998" s="238"/>
    </row>
    <row r="999" spans="8:8">
      <c r="H999" s="238"/>
    </row>
    <row r="1000" spans="8:8">
      <c r="H1000" s="238"/>
    </row>
    <row r="1001" spans="8:8">
      <c r="H1001" s="238"/>
    </row>
    <row r="1002" spans="8:8">
      <c r="H1002" s="238"/>
    </row>
    <row r="1003" spans="8:8">
      <c r="H1003" s="238"/>
    </row>
    <row r="1004" spans="8:8">
      <c r="H1004" s="238"/>
    </row>
    <row r="1005" spans="8:8">
      <c r="H1005" s="238"/>
    </row>
    <row r="1006" spans="8:8">
      <c r="H1006" s="238"/>
    </row>
    <row r="1007" spans="8:8">
      <c r="H1007" s="238"/>
    </row>
    <row r="1008" spans="8:8">
      <c r="H1008" s="238"/>
    </row>
    <row r="1009" spans="8:8">
      <c r="H1009" s="238"/>
    </row>
    <row r="1010" spans="8:8">
      <c r="H1010" s="238"/>
    </row>
    <row r="1011" spans="8:8">
      <c r="H1011" s="238"/>
    </row>
    <row r="1012" spans="8:8">
      <c r="H1012" s="238"/>
    </row>
    <row r="1013" spans="8:8">
      <c r="H1013" s="238"/>
    </row>
    <row r="1014" spans="8:8">
      <c r="H1014" s="238"/>
    </row>
    <row r="1015" spans="8:8">
      <c r="H1015" s="238"/>
    </row>
    <row r="1016" spans="8:8">
      <c r="H1016" s="238"/>
    </row>
    <row r="1017" spans="8:8">
      <c r="H1017" s="238"/>
    </row>
    <row r="1018" spans="8:8">
      <c r="H1018" s="238"/>
    </row>
    <row r="1019" spans="8:8">
      <c r="H1019" s="238"/>
    </row>
    <row r="1020" spans="8:8">
      <c r="H1020" s="238"/>
    </row>
    <row r="1021" spans="8:8">
      <c r="H1021" s="238"/>
    </row>
    <row r="1022" spans="8:8">
      <c r="H1022" s="238"/>
    </row>
    <row r="1023" spans="8:8">
      <c r="H1023" s="238"/>
    </row>
    <row r="1024" spans="8:8">
      <c r="H1024" s="238"/>
    </row>
    <row r="1025" spans="8:8">
      <c r="H1025" s="238"/>
    </row>
    <row r="1026" spans="8:8">
      <c r="H1026" s="238"/>
    </row>
    <row r="1027" spans="8:8">
      <c r="H1027" s="238"/>
    </row>
    <row r="1028" spans="8:8">
      <c r="H1028" s="238"/>
    </row>
    <row r="1029" spans="8:8">
      <c r="H1029" s="238"/>
    </row>
    <row r="1030" spans="8:8">
      <c r="H1030" s="238"/>
    </row>
    <row r="1031" spans="8:8">
      <c r="H1031" s="238"/>
    </row>
    <row r="1032" spans="8:8">
      <c r="H1032" s="238"/>
    </row>
    <row r="1033" spans="8:8">
      <c r="H1033" s="238"/>
    </row>
    <row r="1034" spans="8:8">
      <c r="H1034" s="238"/>
    </row>
    <row r="1035" spans="8:8">
      <c r="H1035" s="238"/>
    </row>
    <row r="1036" spans="8:8">
      <c r="H1036" s="238"/>
    </row>
    <row r="1037" spans="8:8">
      <c r="H1037" s="238"/>
    </row>
    <row r="1038" spans="8:8">
      <c r="H1038" s="238"/>
    </row>
    <row r="1039" spans="8:8">
      <c r="H1039" s="238"/>
    </row>
    <row r="1040" spans="8:8">
      <c r="H1040" s="238"/>
    </row>
    <row r="1041" spans="8:8">
      <c r="H1041" s="238"/>
    </row>
    <row r="1042" spans="8:8">
      <c r="H1042" s="238"/>
    </row>
    <row r="1043" spans="8:8">
      <c r="H1043" s="238"/>
    </row>
    <row r="1044" spans="8:8">
      <c r="H1044" s="238"/>
    </row>
    <row r="1045" spans="8:8">
      <c r="H1045" s="238"/>
    </row>
    <row r="1046" spans="8:8">
      <c r="H1046" s="238"/>
    </row>
    <row r="1047" spans="8:8">
      <c r="H1047" s="238"/>
    </row>
    <row r="1048" spans="8:8">
      <c r="H1048" s="238"/>
    </row>
    <row r="1049" spans="8:8">
      <c r="H1049" s="238"/>
    </row>
    <row r="1050" spans="8:8">
      <c r="H1050" s="238"/>
    </row>
    <row r="1051" spans="8:8">
      <c r="H1051" s="238"/>
    </row>
    <row r="1052" spans="8:8">
      <c r="H1052" s="238"/>
    </row>
    <row r="1053" spans="8:8">
      <c r="H1053" s="238"/>
    </row>
    <row r="1054" spans="8:8">
      <c r="H1054" s="238"/>
    </row>
    <row r="1055" spans="8:8">
      <c r="H1055" s="238"/>
    </row>
    <row r="1056" spans="8:8">
      <c r="H1056" s="238"/>
    </row>
    <row r="1057" spans="8:8">
      <c r="H1057" s="238"/>
    </row>
    <row r="1058" spans="8:8">
      <c r="H1058" s="238"/>
    </row>
    <row r="1059" spans="8:8">
      <c r="H1059" s="238"/>
    </row>
    <row r="1060" spans="8:8">
      <c r="H1060" s="238"/>
    </row>
    <row r="1061" spans="8:8">
      <c r="H1061" s="238"/>
    </row>
    <row r="1062" spans="8:8">
      <c r="H1062" s="238"/>
    </row>
    <row r="1063" spans="8:8">
      <c r="H1063" s="238"/>
    </row>
    <row r="1064" spans="8:8">
      <c r="H1064" s="238"/>
    </row>
    <row r="1065" spans="8:8">
      <c r="H1065" s="238"/>
    </row>
    <row r="1066" spans="8:8">
      <c r="H1066" s="238"/>
    </row>
    <row r="1067" spans="8:8">
      <c r="H1067" s="238"/>
    </row>
    <row r="1068" spans="8:8">
      <c r="H1068" s="238"/>
    </row>
    <row r="1069" spans="8:8">
      <c r="H1069" s="238"/>
    </row>
    <row r="1070" spans="8:8">
      <c r="H1070" s="238"/>
    </row>
    <row r="1071" spans="8:8">
      <c r="H1071" s="238"/>
    </row>
    <row r="1072" spans="8:8">
      <c r="H1072" s="238"/>
    </row>
    <row r="1073" spans="8:8">
      <c r="H1073" s="238"/>
    </row>
    <row r="1074" spans="8:8">
      <c r="H1074" s="238"/>
    </row>
    <row r="1075" spans="8:8">
      <c r="H1075" s="238"/>
    </row>
    <row r="1076" spans="8:8">
      <c r="H1076" s="238"/>
    </row>
    <row r="1077" spans="8:8">
      <c r="H1077" s="238"/>
    </row>
    <row r="1078" spans="8:8">
      <c r="H1078" s="238"/>
    </row>
    <row r="1079" spans="8:8">
      <c r="H1079" s="238"/>
    </row>
    <row r="1080" spans="8:8">
      <c r="H1080" s="238"/>
    </row>
    <row r="1081" spans="8:8">
      <c r="H1081" s="238"/>
    </row>
    <row r="1082" spans="8:8">
      <c r="H1082" s="238"/>
    </row>
    <row r="1083" spans="8:8">
      <c r="H1083" s="238"/>
    </row>
    <row r="1084" spans="8:8">
      <c r="H1084" s="238"/>
    </row>
    <row r="1085" spans="8:8">
      <c r="H1085" s="238"/>
    </row>
    <row r="1086" spans="8:8">
      <c r="H1086" s="238"/>
    </row>
    <row r="1087" spans="8:8">
      <c r="H1087" s="238"/>
    </row>
    <row r="1088" spans="8:8">
      <c r="H1088" s="238"/>
    </row>
    <row r="1089" spans="8:8">
      <c r="H1089" s="238"/>
    </row>
    <row r="1090" spans="8:8">
      <c r="H1090" s="238"/>
    </row>
    <row r="1091" spans="8:8">
      <c r="H1091" s="238"/>
    </row>
    <row r="1092" spans="8:8">
      <c r="H1092" s="238"/>
    </row>
    <row r="1093" spans="8:8">
      <c r="H1093" s="238"/>
    </row>
    <row r="1094" spans="8:8">
      <c r="H1094" s="238"/>
    </row>
    <row r="1095" spans="8:8">
      <c r="H1095" s="238"/>
    </row>
    <row r="1096" spans="8:8">
      <c r="H1096" s="238"/>
    </row>
    <row r="1097" spans="8:8">
      <c r="H1097" s="238"/>
    </row>
    <row r="1098" spans="8:8">
      <c r="H1098" s="238"/>
    </row>
    <row r="1099" spans="8:8">
      <c r="H1099" s="238"/>
    </row>
    <row r="1100" spans="8:8">
      <c r="H1100" s="238"/>
    </row>
    <row r="1101" spans="8:8">
      <c r="H1101" s="238"/>
    </row>
    <row r="1102" spans="8:8">
      <c r="H1102" s="238"/>
    </row>
    <row r="1103" spans="8:8">
      <c r="H1103" s="238"/>
    </row>
    <row r="1104" spans="8:8">
      <c r="H1104" s="238"/>
    </row>
    <row r="1105" spans="8:8">
      <c r="H1105" s="238"/>
    </row>
    <row r="1106" spans="8:8">
      <c r="H1106" s="238"/>
    </row>
    <row r="1107" spans="8:8">
      <c r="H1107" s="238"/>
    </row>
    <row r="1108" spans="8:8">
      <c r="H1108" s="238"/>
    </row>
    <row r="1109" spans="8:8">
      <c r="H1109" s="238"/>
    </row>
    <row r="1110" spans="8:8">
      <c r="H1110" s="238"/>
    </row>
    <row r="1111" spans="8:8">
      <c r="H1111" s="238"/>
    </row>
    <row r="1112" spans="8:8">
      <c r="H1112" s="238"/>
    </row>
    <row r="1113" spans="8:8">
      <c r="H1113" s="238"/>
    </row>
    <row r="1114" spans="8:8">
      <c r="H1114" s="238"/>
    </row>
    <row r="1115" spans="8:8">
      <c r="H1115" s="238"/>
    </row>
    <row r="1116" spans="8:8">
      <c r="H1116" s="238"/>
    </row>
    <row r="1117" spans="8:8">
      <c r="H1117" s="238"/>
    </row>
    <row r="1118" spans="8:8">
      <c r="H1118" s="238"/>
    </row>
    <row r="1119" spans="8:8">
      <c r="H1119" s="238"/>
    </row>
    <row r="1120" spans="8:8">
      <c r="H1120" s="238"/>
    </row>
    <row r="1121" spans="8:8">
      <c r="H1121" s="238"/>
    </row>
    <row r="1122" spans="8:8">
      <c r="H1122" s="238"/>
    </row>
    <row r="1123" spans="8:8">
      <c r="H1123" s="238"/>
    </row>
    <row r="1124" spans="8:8">
      <c r="H1124" s="238"/>
    </row>
    <row r="1125" spans="8:8">
      <c r="H1125" s="238"/>
    </row>
    <row r="1126" spans="8:8">
      <c r="H1126" s="238"/>
    </row>
    <row r="1127" spans="8:8">
      <c r="H1127" s="238"/>
    </row>
    <row r="1128" spans="8:8">
      <c r="H1128" s="238"/>
    </row>
    <row r="1129" spans="8:8">
      <c r="H1129" s="238"/>
    </row>
    <row r="1130" spans="8:8">
      <c r="H1130" s="238"/>
    </row>
    <row r="1131" spans="8:8">
      <c r="H1131" s="238"/>
    </row>
    <row r="1132" spans="8:8">
      <c r="H1132" s="238"/>
    </row>
    <row r="1133" spans="8:8">
      <c r="H1133" s="238"/>
    </row>
    <row r="1134" spans="8:8">
      <c r="H1134" s="238"/>
    </row>
    <row r="1135" spans="8:8">
      <c r="H1135" s="238"/>
    </row>
    <row r="1136" spans="8:8">
      <c r="H1136" s="238"/>
    </row>
    <row r="1137" spans="8:8">
      <c r="H1137" s="238"/>
    </row>
    <row r="1138" spans="8:8">
      <c r="H1138" s="238"/>
    </row>
    <row r="1139" spans="8:8">
      <c r="H1139" s="238"/>
    </row>
    <row r="1140" spans="8:8">
      <c r="H1140" s="238"/>
    </row>
    <row r="1141" spans="8:8">
      <c r="H1141" s="238"/>
    </row>
    <row r="1142" spans="8:8">
      <c r="H1142" s="238"/>
    </row>
    <row r="1143" spans="8:8">
      <c r="H1143" s="238"/>
    </row>
    <row r="1144" spans="8:8">
      <c r="H1144" s="238"/>
    </row>
    <row r="1145" spans="8:8">
      <c r="H1145" s="238"/>
    </row>
    <row r="1146" spans="8:8">
      <c r="H1146" s="238"/>
    </row>
    <row r="1147" spans="8:8">
      <c r="H1147" s="238"/>
    </row>
    <row r="1148" spans="8:8">
      <c r="H1148" s="238"/>
    </row>
    <row r="1149" spans="8:8">
      <c r="H1149" s="238"/>
    </row>
    <row r="1150" spans="8:8">
      <c r="H1150" s="238"/>
    </row>
    <row r="1151" spans="8:8">
      <c r="H1151" s="238"/>
    </row>
    <row r="1152" spans="8:8">
      <c r="H1152" s="238"/>
    </row>
    <row r="1153" spans="8:8">
      <c r="H1153" s="238"/>
    </row>
    <row r="1154" spans="8:8">
      <c r="H1154" s="238"/>
    </row>
    <row r="1155" spans="8:8">
      <c r="H1155" s="238"/>
    </row>
    <row r="1156" spans="8:8">
      <c r="H1156" s="238"/>
    </row>
    <row r="1157" spans="8:8">
      <c r="H1157" s="238"/>
    </row>
    <row r="1158" spans="8:8">
      <c r="H1158" s="238"/>
    </row>
    <row r="1159" spans="8:8">
      <c r="H1159" s="238"/>
    </row>
    <row r="1160" spans="8:8">
      <c r="H1160" s="238"/>
    </row>
    <row r="1161" spans="8:8">
      <c r="H1161" s="238"/>
    </row>
    <row r="1162" spans="8:8">
      <c r="H1162" s="238"/>
    </row>
    <row r="1163" spans="8:8">
      <c r="H1163" s="238"/>
    </row>
    <row r="1164" spans="8:8">
      <c r="H1164" s="238"/>
    </row>
    <row r="1165" spans="8:8">
      <c r="H1165" s="238"/>
    </row>
    <row r="1166" spans="8:8">
      <c r="H1166" s="238"/>
    </row>
    <row r="1167" spans="8:8">
      <c r="H1167" s="238"/>
    </row>
    <row r="1168" spans="8:8">
      <c r="H1168" s="238"/>
    </row>
    <row r="1169" spans="8:8">
      <c r="H1169" s="238"/>
    </row>
    <row r="1170" spans="8:8">
      <c r="H1170" s="238"/>
    </row>
    <row r="1171" spans="8:8">
      <c r="H1171" s="238"/>
    </row>
    <row r="1172" spans="8:8">
      <c r="H1172" s="238"/>
    </row>
    <row r="1173" spans="8:8">
      <c r="H1173" s="238"/>
    </row>
    <row r="1174" spans="8:8">
      <c r="H1174" s="238"/>
    </row>
    <row r="1175" spans="8:8">
      <c r="H1175" s="238"/>
    </row>
    <row r="1176" spans="8:8">
      <c r="H1176" s="238"/>
    </row>
    <row r="1177" spans="8:8">
      <c r="H1177" s="238"/>
    </row>
    <row r="1178" spans="8:8">
      <c r="H1178" s="238"/>
    </row>
    <row r="1179" spans="8:8">
      <c r="H1179" s="238"/>
    </row>
    <row r="1180" spans="8:8">
      <c r="H1180" s="238"/>
    </row>
    <row r="1181" spans="8:8">
      <c r="H1181" s="238"/>
    </row>
    <row r="1182" spans="8:8">
      <c r="H1182" s="238"/>
    </row>
    <row r="1183" spans="8:8">
      <c r="H1183" s="238"/>
    </row>
    <row r="1184" spans="8:8">
      <c r="H1184" s="238"/>
    </row>
    <row r="1185" spans="8:8">
      <c r="H1185" s="238"/>
    </row>
    <row r="1186" spans="8:8">
      <c r="H1186" s="238"/>
    </row>
    <row r="1187" spans="8:8">
      <c r="H1187" s="238"/>
    </row>
    <row r="1188" spans="8:8">
      <c r="H1188" s="238"/>
    </row>
    <row r="1189" spans="8:8">
      <c r="H1189" s="238"/>
    </row>
    <row r="1190" spans="8:8">
      <c r="H1190" s="238"/>
    </row>
    <row r="1191" spans="8:8">
      <c r="H1191" s="238"/>
    </row>
    <row r="1192" spans="8:8">
      <c r="H1192" s="238"/>
    </row>
    <row r="1193" spans="8:8">
      <c r="H1193" s="238"/>
    </row>
    <row r="1194" spans="8:8">
      <c r="H1194" s="238"/>
    </row>
    <row r="1195" spans="8:8">
      <c r="H1195" s="238"/>
    </row>
    <row r="1196" spans="8:8">
      <c r="H1196" s="238"/>
    </row>
    <row r="1197" spans="8:8">
      <c r="H1197" s="238"/>
    </row>
    <row r="1198" spans="8:8">
      <c r="H1198" s="238"/>
    </row>
    <row r="1199" spans="8:8">
      <c r="H1199" s="238"/>
    </row>
    <row r="1200" spans="8:8">
      <c r="H1200" s="238"/>
    </row>
    <row r="1201" spans="8:8">
      <c r="H1201" s="238"/>
    </row>
    <row r="1202" spans="8:8">
      <c r="H1202" s="238"/>
    </row>
    <row r="1203" spans="8:8">
      <c r="H1203" s="238"/>
    </row>
    <row r="1204" spans="8:8">
      <c r="H1204" s="238"/>
    </row>
    <row r="1205" spans="8:8">
      <c r="H1205" s="238"/>
    </row>
    <row r="1206" spans="8:8">
      <c r="H1206" s="238"/>
    </row>
    <row r="1207" spans="8:8">
      <c r="H1207" s="238"/>
    </row>
    <row r="1208" spans="8:8">
      <c r="H1208" s="238"/>
    </row>
    <row r="1209" spans="8:8">
      <c r="H1209" s="238"/>
    </row>
    <row r="1210" spans="8:8">
      <c r="H1210" s="238"/>
    </row>
    <row r="1211" spans="8:8">
      <c r="H1211" s="238"/>
    </row>
    <row r="1212" spans="8:8">
      <c r="H1212" s="238"/>
    </row>
    <row r="1213" spans="8:8">
      <c r="H1213" s="238"/>
    </row>
    <row r="1214" spans="8:8">
      <c r="H1214" s="238"/>
    </row>
    <row r="1215" spans="8:8">
      <c r="H1215" s="238"/>
    </row>
    <row r="1216" spans="8:8">
      <c r="H1216" s="238"/>
    </row>
    <row r="1217" spans="8:8">
      <c r="H1217" s="238"/>
    </row>
    <row r="1218" spans="8:8">
      <c r="H1218" s="238"/>
    </row>
    <row r="1219" spans="8:8">
      <c r="H1219" s="238"/>
    </row>
    <row r="1220" spans="8:8">
      <c r="H1220" s="238"/>
    </row>
    <row r="1221" spans="8:8">
      <c r="H1221" s="238"/>
    </row>
    <row r="1222" spans="8:8">
      <c r="H1222" s="238"/>
    </row>
    <row r="1223" spans="8:8">
      <c r="H1223" s="238"/>
    </row>
    <row r="1224" spans="8:8">
      <c r="H1224" s="238"/>
    </row>
    <row r="1225" spans="8:8">
      <c r="H1225" s="238"/>
    </row>
    <row r="1226" spans="8:8">
      <c r="H1226" s="238"/>
    </row>
    <row r="1227" spans="8:8">
      <c r="H1227" s="238"/>
    </row>
    <row r="1228" spans="8:8">
      <c r="H1228" s="238"/>
    </row>
    <row r="1229" spans="8:8">
      <c r="H1229" s="238"/>
    </row>
    <row r="1230" spans="8:8">
      <c r="H1230" s="238"/>
    </row>
    <row r="1231" spans="8:8">
      <c r="H1231" s="238"/>
    </row>
    <row r="1232" spans="8:8">
      <c r="H1232" s="238"/>
    </row>
    <row r="1233" spans="8:8">
      <c r="H1233" s="238"/>
    </row>
    <row r="1234" spans="8:8">
      <c r="H1234" s="238"/>
    </row>
    <row r="1235" spans="8:8">
      <c r="H1235" s="238"/>
    </row>
    <row r="1236" spans="8:8">
      <c r="H1236" s="238"/>
    </row>
    <row r="1237" spans="8:8">
      <c r="H1237" s="238"/>
    </row>
    <row r="1238" spans="8:8">
      <c r="H1238" s="238"/>
    </row>
    <row r="1239" spans="8:8">
      <c r="H1239" s="238"/>
    </row>
    <row r="1240" spans="8:8">
      <c r="H1240" s="238"/>
    </row>
    <row r="1241" spans="8:8">
      <c r="H1241" s="238"/>
    </row>
    <row r="1242" spans="8:8">
      <c r="H1242" s="238"/>
    </row>
    <row r="1243" spans="8:8">
      <c r="H1243" s="238"/>
    </row>
    <row r="1244" spans="8:8">
      <c r="H1244" s="238"/>
    </row>
    <row r="1245" spans="8:8">
      <c r="H1245" s="238"/>
    </row>
    <row r="1246" spans="8:8">
      <c r="H1246" s="238"/>
    </row>
    <row r="1247" spans="8:8">
      <c r="H1247" s="238"/>
    </row>
    <row r="1248" spans="8:8">
      <c r="H1248" s="238"/>
    </row>
    <row r="1249" spans="8:8">
      <c r="H1249" s="238"/>
    </row>
    <row r="1250" spans="8:8">
      <c r="H1250" s="238"/>
    </row>
    <row r="1251" spans="8:8">
      <c r="H1251" s="238"/>
    </row>
    <row r="1252" spans="8:8">
      <c r="H1252" s="238"/>
    </row>
    <row r="1253" spans="8:8">
      <c r="H1253" s="238"/>
    </row>
    <row r="1254" spans="8:8">
      <c r="H1254" s="238"/>
    </row>
    <row r="1255" spans="8:8">
      <c r="H1255" s="238"/>
    </row>
    <row r="1256" spans="8:8">
      <c r="H1256" s="238"/>
    </row>
    <row r="1257" spans="8:8">
      <c r="H1257" s="238"/>
    </row>
    <row r="1258" spans="8:8">
      <c r="H1258" s="238"/>
    </row>
    <row r="1259" spans="8:8">
      <c r="H1259" s="238"/>
    </row>
    <row r="1260" spans="8:8">
      <c r="H1260" s="238"/>
    </row>
    <row r="1261" spans="8:8">
      <c r="H1261" s="238"/>
    </row>
    <row r="1262" spans="8:8">
      <c r="H1262" s="238"/>
    </row>
    <row r="1263" spans="8:8">
      <c r="H1263" s="238"/>
    </row>
    <row r="1264" spans="8:8">
      <c r="H1264" s="238"/>
    </row>
    <row r="1265" spans="8:8">
      <c r="H1265" s="238"/>
    </row>
    <row r="1266" spans="8:8">
      <c r="H1266" s="238"/>
    </row>
    <row r="1267" spans="8:8">
      <c r="H1267" s="238"/>
    </row>
    <row r="1268" spans="8:8">
      <c r="H1268" s="238"/>
    </row>
    <row r="1269" spans="8:8">
      <c r="H1269" s="238"/>
    </row>
    <row r="1270" spans="8:8">
      <c r="H1270" s="238"/>
    </row>
    <row r="1271" spans="8:8">
      <c r="H1271" s="238"/>
    </row>
    <row r="1272" spans="8:8">
      <c r="H1272" s="238"/>
    </row>
    <row r="1273" spans="8:8">
      <c r="H1273" s="238"/>
    </row>
    <row r="1274" spans="8:8">
      <c r="H1274" s="238"/>
    </row>
    <row r="1275" spans="8:8">
      <c r="H1275" s="238"/>
    </row>
    <row r="1276" spans="8:8">
      <c r="H1276" s="238"/>
    </row>
    <row r="1277" spans="8:8">
      <c r="H1277" s="238"/>
    </row>
    <row r="1278" spans="8:8">
      <c r="H1278" s="238"/>
    </row>
    <row r="1279" spans="8:8">
      <c r="H1279" s="238"/>
    </row>
    <row r="1280" spans="8:8">
      <c r="H1280" s="238"/>
    </row>
    <row r="1281" spans="8:8">
      <c r="H1281" s="238"/>
    </row>
    <row r="1282" spans="8:8">
      <c r="H1282" s="238"/>
    </row>
    <row r="1283" spans="8:8">
      <c r="H1283" s="238"/>
    </row>
    <row r="1284" spans="8:8">
      <c r="H1284" s="238"/>
    </row>
    <row r="1285" spans="8:8">
      <c r="H1285" s="238"/>
    </row>
    <row r="1286" spans="8:8">
      <c r="H1286" s="238"/>
    </row>
    <row r="1287" spans="8:8">
      <c r="H1287" s="238"/>
    </row>
    <row r="1288" spans="8:8">
      <c r="H1288" s="238"/>
    </row>
    <row r="1289" spans="8:8">
      <c r="H1289" s="238"/>
    </row>
    <row r="1290" spans="8:8">
      <c r="H1290" s="238"/>
    </row>
    <row r="1291" spans="8:8">
      <c r="H1291" s="238"/>
    </row>
    <row r="1292" spans="8:8">
      <c r="H1292" s="238"/>
    </row>
    <row r="1293" spans="8:8">
      <c r="H1293" s="238"/>
    </row>
    <row r="1294" spans="8:8">
      <c r="H1294" s="238"/>
    </row>
    <row r="1295" spans="8:8">
      <c r="H1295" s="238"/>
    </row>
    <row r="1296" spans="8:8">
      <c r="H1296" s="238"/>
    </row>
    <row r="1297" spans="8:8">
      <c r="H1297" s="238"/>
    </row>
    <row r="1298" spans="8:8">
      <c r="H1298" s="238"/>
    </row>
    <row r="1299" spans="8:8">
      <c r="H1299" s="238"/>
    </row>
    <row r="1300" spans="8:8">
      <c r="H1300" s="238"/>
    </row>
    <row r="1301" spans="8:8">
      <c r="H1301" s="238"/>
    </row>
    <row r="1302" spans="8:8">
      <c r="H1302" s="238"/>
    </row>
    <row r="1303" spans="8:8">
      <c r="H1303" s="238"/>
    </row>
    <row r="1304" spans="8:8">
      <c r="H1304" s="238"/>
    </row>
    <row r="1305" spans="8:8">
      <c r="H1305" s="238"/>
    </row>
    <row r="1306" spans="8:8">
      <c r="H1306" s="238"/>
    </row>
    <row r="1307" spans="8:8">
      <c r="H1307" s="238"/>
    </row>
    <row r="1308" spans="8:8">
      <c r="H1308" s="238"/>
    </row>
    <row r="1309" spans="8:8">
      <c r="H1309" s="238"/>
    </row>
    <row r="1310" spans="8:8">
      <c r="H1310" s="238"/>
    </row>
    <row r="1311" spans="8:8">
      <c r="H1311" s="238"/>
    </row>
    <row r="1312" spans="8:8">
      <c r="H1312" s="238"/>
    </row>
    <row r="1313" spans="8:8">
      <c r="H1313" s="238"/>
    </row>
    <row r="1314" spans="8:8">
      <c r="H1314" s="238"/>
    </row>
    <row r="1315" spans="8:8">
      <c r="H1315" s="238"/>
    </row>
    <row r="1316" spans="8:8">
      <c r="H1316" s="238"/>
    </row>
    <row r="1317" spans="8:8">
      <c r="H1317" s="238"/>
    </row>
    <row r="1318" spans="8:8">
      <c r="H1318" s="238"/>
    </row>
    <row r="1319" spans="8:8">
      <c r="H1319" s="238"/>
    </row>
    <row r="1320" spans="8:8">
      <c r="H1320" s="238"/>
    </row>
    <row r="1321" spans="8:8">
      <c r="H1321" s="238"/>
    </row>
    <row r="1322" spans="8:8">
      <c r="H1322" s="238"/>
    </row>
    <row r="1323" spans="8:8">
      <c r="H1323" s="238"/>
    </row>
    <row r="1324" spans="8:8">
      <c r="H1324" s="238"/>
    </row>
    <row r="1325" spans="8:8">
      <c r="H1325" s="238"/>
    </row>
    <row r="1326" spans="8:8">
      <c r="H1326" s="238"/>
    </row>
    <row r="1327" spans="8:8">
      <c r="H1327" s="238"/>
    </row>
    <row r="1328" spans="8:8">
      <c r="H1328" s="238"/>
    </row>
    <row r="1329" spans="8:8">
      <c r="H1329" s="238"/>
    </row>
    <row r="1330" spans="8:8">
      <c r="H1330" s="238"/>
    </row>
    <row r="1331" spans="8:8">
      <c r="H1331" s="238"/>
    </row>
    <row r="1332" spans="8:8">
      <c r="H1332" s="238"/>
    </row>
    <row r="1333" spans="8:8">
      <c r="H1333" s="238"/>
    </row>
    <row r="1334" spans="8:8">
      <c r="H1334" s="238"/>
    </row>
    <row r="1335" spans="8:8">
      <c r="H1335" s="238"/>
    </row>
    <row r="1336" spans="8:8">
      <c r="H1336" s="238"/>
    </row>
    <row r="1337" spans="8:8">
      <c r="H1337" s="238"/>
    </row>
    <row r="1338" spans="8:8">
      <c r="H1338" s="238"/>
    </row>
    <row r="1339" spans="8:8">
      <c r="H1339" s="238"/>
    </row>
    <row r="1340" spans="8:8">
      <c r="H1340" s="238"/>
    </row>
    <row r="1341" spans="8:8">
      <c r="H1341" s="238"/>
    </row>
    <row r="1342" spans="8:8">
      <c r="H1342" s="238"/>
    </row>
    <row r="1343" spans="8:8">
      <c r="H1343" s="238"/>
    </row>
    <row r="1344" spans="8:8">
      <c r="H1344" s="238"/>
    </row>
    <row r="1345" spans="8:8">
      <c r="H1345" s="238"/>
    </row>
    <row r="1346" spans="8:8">
      <c r="H1346" s="238"/>
    </row>
    <row r="1347" spans="8:8">
      <c r="H1347" s="238"/>
    </row>
    <row r="1348" spans="8:8">
      <c r="H1348" s="238"/>
    </row>
    <row r="1349" spans="8:8">
      <c r="H1349" s="238"/>
    </row>
    <row r="1350" spans="8:8">
      <c r="H1350" s="238"/>
    </row>
    <row r="1351" spans="8:8">
      <c r="H1351" s="238"/>
    </row>
    <row r="1352" spans="8:8">
      <c r="H1352" s="238"/>
    </row>
    <row r="1353" spans="8:8">
      <c r="H1353" s="238"/>
    </row>
    <row r="1354" spans="8:8">
      <c r="H1354" s="238"/>
    </row>
    <row r="1355" spans="8:8">
      <c r="H1355" s="238"/>
    </row>
    <row r="1356" spans="8:8">
      <c r="H1356" s="238"/>
    </row>
    <row r="1357" spans="8:8">
      <c r="H1357" s="238"/>
    </row>
    <row r="1358" spans="8:8">
      <c r="H1358" s="238"/>
    </row>
    <row r="1359" spans="8:8">
      <c r="H1359" s="238"/>
    </row>
    <row r="1360" spans="8:8">
      <c r="H1360" s="238"/>
    </row>
    <row r="1361" spans="8:8">
      <c r="H1361" s="238"/>
    </row>
    <row r="1362" spans="8:8">
      <c r="H1362" s="238"/>
    </row>
    <row r="1363" spans="8:8">
      <c r="H1363" s="238"/>
    </row>
    <row r="1364" spans="8:8">
      <c r="H1364" s="238"/>
    </row>
    <row r="1365" spans="8:8">
      <c r="H1365" s="238"/>
    </row>
    <row r="1366" spans="8:8">
      <c r="H1366" s="238"/>
    </row>
    <row r="1367" spans="8:8">
      <c r="H1367" s="238"/>
    </row>
    <row r="1368" spans="8:8">
      <c r="H1368" s="238"/>
    </row>
    <row r="1369" spans="8:8">
      <c r="H1369" s="238"/>
    </row>
    <row r="1370" spans="8:8">
      <c r="H1370" s="238"/>
    </row>
    <row r="1371" spans="8:8">
      <c r="H1371" s="238"/>
    </row>
    <row r="1372" spans="8:8">
      <c r="H1372" s="238"/>
    </row>
    <row r="1373" spans="8:8">
      <c r="H1373" s="238"/>
    </row>
    <row r="1374" spans="8:8">
      <c r="H1374" s="238"/>
    </row>
    <row r="1375" spans="8:8">
      <c r="H1375" s="238"/>
    </row>
    <row r="1376" spans="8:8">
      <c r="H1376" s="238"/>
    </row>
    <row r="1377" spans="8:8">
      <c r="H1377" s="238"/>
    </row>
    <row r="1378" spans="8:8">
      <c r="H1378" s="238"/>
    </row>
    <row r="1379" spans="8:8">
      <c r="H1379" s="238"/>
    </row>
    <row r="1380" spans="8:8">
      <c r="H1380" s="238"/>
    </row>
    <row r="1381" spans="8:8">
      <c r="H1381" s="238"/>
    </row>
    <row r="1382" spans="8:8">
      <c r="H1382" s="238"/>
    </row>
    <row r="1383" spans="8:8">
      <c r="H1383" s="238"/>
    </row>
    <row r="1384" spans="8:8">
      <c r="H1384" s="238"/>
    </row>
    <row r="1385" spans="8:8">
      <c r="H1385" s="238"/>
    </row>
    <row r="1386" spans="8:8">
      <c r="H1386" s="238"/>
    </row>
    <row r="1387" spans="8:8">
      <c r="H1387" s="238"/>
    </row>
    <row r="1388" spans="8:8">
      <c r="H1388" s="238"/>
    </row>
    <row r="1389" spans="8:8">
      <c r="H1389" s="238"/>
    </row>
    <row r="1390" spans="8:8">
      <c r="H1390" s="238"/>
    </row>
    <row r="1391" spans="8:8">
      <c r="H1391" s="238"/>
    </row>
    <row r="1392" spans="8:8">
      <c r="H1392" s="238"/>
    </row>
    <row r="1393" spans="8:8">
      <c r="H1393" s="238"/>
    </row>
    <row r="1394" spans="8:8">
      <c r="H1394" s="238"/>
    </row>
    <row r="1395" spans="8:8">
      <c r="H1395" s="238"/>
    </row>
    <row r="1396" spans="8:8">
      <c r="H1396" s="238"/>
    </row>
    <row r="1397" spans="8:8">
      <c r="H1397" s="238"/>
    </row>
    <row r="1398" spans="8:8">
      <c r="H1398" s="238"/>
    </row>
    <row r="1399" spans="8:8">
      <c r="H1399" s="238"/>
    </row>
    <row r="1400" spans="8:8">
      <c r="H1400" s="238"/>
    </row>
    <row r="1401" spans="8:8">
      <c r="H1401" s="238"/>
    </row>
    <row r="1402" spans="8:8">
      <c r="H1402" s="238"/>
    </row>
    <row r="1403" spans="8:8">
      <c r="H1403" s="238"/>
    </row>
    <row r="1404" spans="8:8">
      <c r="H1404" s="238"/>
    </row>
    <row r="1405" spans="8:8">
      <c r="H1405" s="238"/>
    </row>
    <row r="1406" spans="8:8">
      <c r="H1406" s="238"/>
    </row>
    <row r="1407" spans="8:8">
      <c r="H1407" s="238"/>
    </row>
  </sheetData>
  <dataValidations count="1">
    <dataValidation type="list" allowBlank="1" showInputMessage="1" showErrorMessage="1" sqref="C2:C8" xr:uid="{00000000-0002-0000-1B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1401"/>
  <sheetViews>
    <sheetView zoomScaleNormal="100" workbookViewId="0">
      <pane ySplit="1" topLeftCell="A2" activePane="bottomLeft" state="frozen"/>
      <selection pane="bottomLeft" activeCell="A2" sqref="A2"/>
    </sheetView>
  </sheetViews>
  <sheetFormatPr defaultColWidth="9.08984375" defaultRowHeight="14.5" outlineLevelCol="1"/>
  <cols>
    <col min="1" max="1" width="19" style="235" customWidth="1"/>
    <col min="2" max="2" width="31.453125" style="235" customWidth="1"/>
    <col min="3" max="3" width="12.453125" style="235" customWidth="1"/>
    <col min="4" max="4" width="14.90625" style="235" customWidth="1"/>
    <col min="5" max="5" width="10.54296875" style="235" customWidth="1" outlineLevel="1"/>
    <col min="6" max="6" width="14.08984375" style="235" customWidth="1" outlineLevel="1"/>
    <col min="7" max="7" width="10.54296875" style="235" customWidth="1" outlineLevel="1"/>
    <col min="8" max="8" width="10.54296875" style="239" customWidth="1"/>
    <col min="9" max="9" width="15.453125" style="235" customWidth="1"/>
    <col min="10" max="10" width="21.54296875" style="235" bestFit="1" customWidth="1"/>
    <col min="11" max="11" width="50.54296875" style="235" customWidth="1"/>
    <col min="12" max="16" width="7.08984375" style="235" customWidth="1"/>
    <col min="17" max="17" width="10.453125" style="235" bestFit="1" customWidth="1"/>
    <col min="18" max="18" width="12.54296875" style="235" bestFit="1" customWidth="1"/>
    <col min="19" max="19" width="17.54296875" style="235" bestFit="1" customWidth="1"/>
    <col min="20" max="20" width="6.90625" style="235" customWidth="1"/>
    <col min="21" max="16384" width="9.08984375" style="235"/>
  </cols>
  <sheetData>
    <row r="1" spans="1:19" s="230" customFormat="1" ht="76.5" customHeight="1">
      <c r="A1" s="230" t="s">
        <v>71</v>
      </c>
      <c r="B1" s="231" t="s">
        <v>494</v>
      </c>
      <c r="C1" s="230" t="s">
        <v>635</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s="230" customFormat="1" ht="76.5" customHeight="1">
      <c r="A2" s="72">
        <v>43497</v>
      </c>
      <c r="B2" s="315" t="s">
        <v>657</v>
      </c>
      <c r="C2" s="114" t="s">
        <v>2</v>
      </c>
      <c r="D2" s="72">
        <v>43458</v>
      </c>
      <c r="E2" s="72">
        <v>43467</v>
      </c>
      <c r="F2" s="72">
        <v>43485</v>
      </c>
      <c r="G2" s="72">
        <v>43499</v>
      </c>
      <c r="H2" s="238" t="s">
        <v>649</v>
      </c>
      <c r="I2" s="138" t="s">
        <v>14</v>
      </c>
      <c r="J2" s="138" t="s">
        <v>46</v>
      </c>
      <c r="K2" s="77" t="s">
        <v>659</v>
      </c>
      <c r="L2" s="139" t="s">
        <v>16</v>
      </c>
      <c r="M2" s="327"/>
      <c r="N2" s="326"/>
      <c r="O2" s="139"/>
      <c r="P2" s="327"/>
      <c r="Q2" s="110"/>
      <c r="R2" s="328"/>
      <c r="S2" s="328"/>
    </row>
    <row r="5" spans="1:19">
      <c r="H5" s="238"/>
    </row>
    <row r="6" spans="1:19">
      <c r="H6" s="238"/>
    </row>
    <row r="7" spans="1:19">
      <c r="H7" s="238"/>
    </row>
    <row r="8" spans="1:19">
      <c r="H8" s="238"/>
    </row>
    <row r="9" spans="1:19">
      <c r="H9" s="238"/>
    </row>
    <row r="10" spans="1:19">
      <c r="H10" s="238"/>
    </row>
    <row r="11" spans="1:19">
      <c r="H11" s="238"/>
    </row>
    <row r="12" spans="1:19">
      <c r="H12" s="238"/>
    </row>
    <row r="13" spans="1:19">
      <c r="H13" s="238"/>
    </row>
    <row r="14" spans="1:19">
      <c r="H14" s="238"/>
    </row>
    <row r="15" spans="1:19">
      <c r="H15" s="238"/>
    </row>
    <row r="16" spans="1:19">
      <c r="H16" s="238"/>
    </row>
    <row r="17" spans="8:8">
      <c r="H17" s="238"/>
    </row>
    <row r="18" spans="8:8">
      <c r="H18" s="238"/>
    </row>
    <row r="19" spans="8:8">
      <c r="H19" s="238"/>
    </row>
    <row r="20" spans="8:8">
      <c r="H20" s="238"/>
    </row>
    <row r="21" spans="8:8">
      <c r="H21" s="238"/>
    </row>
    <row r="22" spans="8:8">
      <c r="H22" s="238"/>
    </row>
    <row r="23" spans="8:8">
      <c r="H23" s="238"/>
    </row>
    <row r="24" spans="8:8">
      <c r="H24" s="238"/>
    </row>
    <row r="25" spans="8:8">
      <c r="H25" s="238"/>
    </row>
    <row r="26" spans="8:8">
      <c r="H26" s="238"/>
    </row>
    <row r="27" spans="8:8">
      <c r="H27" s="238"/>
    </row>
    <row r="28" spans="8:8">
      <c r="H28" s="238"/>
    </row>
    <row r="29" spans="8:8">
      <c r="H29" s="238"/>
    </row>
    <row r="30" spans="8:8">
      <c r="H30" s="238"/>
    </row>
    <row r="31" spans="8:8">
      <c r="H31" s="238"/>
    </row>
    <row r="32" spans="8:8">
      <c r="H32" s="238"/>
    </row>
    <row r="33" spans="8:8">
      <c r="H33" s="238"/>
    </row>
    <row r="34" spans="8:8">
      <c r="H34" s="238"/>
    </row>
    <row r="35" spans="8:8">
      <c r="H35" s="238"/>
    </row>
    <row r="36" spans="8:8">
      <c r="H36" s="238"/>
    </row>
    <row r="37" spans="8:8">
      <c r="H37" s="238"/>
    </row>
    <row r="38" spans="8:8">
      <c r="H38" s="238"/>
    </row>
    <row r="39" spans="8:8">
      <c r="H39" s="238"/>
    </row>
    <row r="40" spans="8:8">
      <c r="H40" s="238"/>
    </row>
    <row r="41" spans="8:8">
      <c r="H41" s="238"/>
    </row>
    <row r="42" spans="8:8">
      <c r="H42" s="238"/>
    </row>
    <row r="43" spans="8:8">
      <c r="H43" s="238"/>
    </row>
    <row r="44" spans="8:8">
      <c r="H44" s="238"/>
    </row>
    <row r="45" spans="8:8">
      <c r="H45" s="238"/>
    </row>
    <row r="46" spans="8:8">
      <c r="H46" s="238"/>
    </row>
    <row r="47" spans="8:8">
      <c r="H47" s="238"/>
    </row>
    <row r="48" spans="8:8">
      <c r="H48" s="238"/>
    </row>
    <row r="49" spans="8:8">
      <c r="H49" s="238"/>
    </row>
    <row r="50" spans="8:8">
      <c r="H50" s="238"/>
    </row>
    <row r="51" spans="8:8">
      <c r="H51" s="238"/>
    </row>
    <row r="52" spans="8:8">
      <c r="H52" s="238"/>
    </row>
    <row r="53" spans="8:8">
      <c r="H53" s="238"/>
    </row>
    <row r="54" spans="8:8">
      <c r="H54" s="238"/>
    </row>
    <row r="55" spans="8:8">
      <c r="H55" s="238"/>
    </row>
    <row r="56" spans="8:8">
      <c r="H56" s="238"/>
    </row>
    <row r="57" spans="8:8">
      <c r="H57" s="238"/>
    </row>
    <row r="58" spans="8:8">
      <c r="H58" s="238"/>
    </row>
    <row r="59" spans="8:8">
      <c r="H59" s="238"/>
    </row>
    <row r="60" spans="8:8">
      <c r="H60" s="238"/>
    </row>
    <row r="61" spans="8:8">
      <c r="H61" s="238"/>
    </row>
    <row r="62" spans="8:8">
      <c r="H62" s="238"/>
    </row>
    <row r="63" spans="8:8">
      <c r="H63" s="238"/>
    </row>
    <row r="64" spans="8:8">
      <c r="H64" s="238"/>
    </row>
    <row r="65" spans="8:8">
      <c r="H65" s="238"/>
    </row>
    <row r="66" spans="8:8">
      <c r="H66" s="238"/>
    </row>
    <row r="67" spans="8:8">
      <c r="H67" s="238"/>
    </row>
    <row r="68" spans="8:8">
      <c r="H68" s="238"/>
    </row>
    <row r="69" spans="8:8">
      <c r="H69" s="238"/>
    </row>
    <row r="70" spans="8:8">
      <c r="H70" s="238"/>
    </row>
    <row r="71" spans="8:8">
      <c r="H71" s="238"/>
    </row>
    <row r="72" spans="8:8">
      <c r="H72" s="238"/>
    </row>
    <row r="73" spans="8:8">
      <c r="H73" s="238"/>
    </row>
    <row r="74" spans="8:8">
      <c r="H74" s="238"/>
    </row>
    <row r="75" spans="8:8">
      <c r="H75" s="238"/>
    </row>
    <row r="76" spans="8:8">
      <c r="H76" s="238"/>
    </row>
    <row r="77" spans="8:8">
      <c r="H77" s="238"/>
    </row>
    <row r="78" spans="8:8">
      <c r="H78" s="238"/>
    </row>
    <row r="79" spans="8:8">
      <c r="H79" s="238"/>
    </row>
    <row r="80" spans="8:8">
      <c r="H80" s="238"/>
    </row>
    <row r="81" spans="8:8">
      <c r="H81" s="238"/>
    </row>
    <row r="82" spans="8:8">
      <c r="H82" s="238"/>
    </row>
    <row r="83" spans="8:8">
      <c r="H83" s="238"/>
    </row>
    <row r="84" spans="8:8">
      <c r="H84" s="238"/>
    </row>
    <row r="85" spans="8:8">
      <c r="H85" s="238"/>
    </row>
    <row r="86" spans="8:8">
      <c r="H86" s="238"/>
    </row>
    <row r="87" spans="8:8">
      <c r="H87" s="238"/>
    </row>
    <row r="88" spans="8:8">
      <c r="H88" s="238"/>
    </row>
    <row r="89" spans="8:8">
      <c r="H89" s="238"/>
    </row>
    <row r="90" spans="8:8">
      <c r="H90" s="238"/>
    </row>
    <row r="91" spans="8:8">
      <c r="H91" s="238"/>
    </row>
    <row r="92" spans="8:8">
      <c r="H92" s="238"/>
    </row>
    <row r="93" spans="8:8">
      <c r="H93" s="238"/>
    </row>
    <row r="94" spans="8:8">
      <c r="H94" s="238"/>
    </row>
    <row r="95" spans="8:8">
      <c r="H95" s="238"/>
    </row>
    <row r="96" spans="8:8">
      <c r="H96" s="238"/>
    </row>
    <row r="97" spans="8:8">
      <c r="H97" s="238"/>
    </row>
    <row r="98" spans="8:8">
      <c r="H98" s="238"/>
    </row>
    <row r="99" spans="8:8">
      <c r="H99" s="238"/>
    </row>
    <row r="100" spans="8:8">
      <c r="H100" s="238"/>
    </row>
    <row r="101" spans="8:8">
      <c r="H101" s="238"/>
    </row>
    <row r="102" spans="8:8">
      <c r="H102" s="238"/>
    </row>
    <row r="103" spans="8:8">
      <c r="H103" s="238"/>
    </row>
    <row r="104" spans="8:8">
      <c r="H104" s="238"/>
    </row>
    <row r="105" spans="8:8">
      <c r="H105" s="238"/>
    </row>
    <row r="106" spans="8:8">
      <c r="H106" s="238"/>
    </row>
    <row r="107" spans="8:8">
      <c r="H107" s="238"/>
    </row>
    <row r="108" spans="8:8">
      <c r="H108" s="238"/>
    </row>
    <row r="109" spans="8:8">
      <c r="H109" s="238"/>
    </row>
    <row r="110" spans="8:8">
      <c r="H110" s="238"/>
    </row>
    <row r="111" spans="8:8">
      <c r="H111" s="238"/>
    </row>
    <row r="112" spans="8:8">
      <c r="H112" s="238"/>
    </row>
    <row r="113" spans="8:8">
      <c r="H113" s="238"/>
    </row>
    <row r="114" spans="8:8">
      <c r="H114" s="238"/>
    </row>
    <row r="115" spans="8:8">
      <c r="H115" s="238"/>
    </row>
    <row r="116" spans="8:8">
      <c r="H116" s="238"/>
    </row>
    <row r="117" spans="8:8">
      <c r="H117" s="238"/>
    </row>
    <row r="118" spans="8:8">
      <c r="H118" s="238"/>
    </row>
    <row r="119" spans="8:8">
      <c r="H119" s="238"/>
    </row>
    <row r="120" spans="8:8">
      <c r="H120" s="238"/>
    </row>
    <row r="121" spans="8:8">
      <c r="H121" s="238"/>
    </row>
    <row r="122" spans="8:8">
      <c r="H122" s="238"/>
    </row>
    <row r="123" spans="8:8">
      <c r="H123" s="238"/>
    </row>
    <row r="124" spans="8:8">
      <c r="H124" s="238"/>
    </row>
    <row r="125" spans="8:8">
      <c r="H125" s="238"/>
    </row>
    <row r="126" spans="8:8">
      <c r="H126" s="238"/>
    </row>
    <row r="127" spans="8:8">
      <c r="H127" s="238"/>
    </row>
    <row r="128" spans="8:8">
      <c r="H128" s="238"/>
    </row>
    <row r="129" spans="8:8">
      <c r="H129" s="238"/>
    </row>
    <row r="130" spans="8:8">
      <c r="H130" s="238"/>
    </row>
    <row r="131" spans="8:8">
      <c r="H131" s="238"/>
    </row>
    <row r="132" spans="8:8">
      <c r="H132" s="238"/>
    </row>
    <row r="133" spans="8:8">
      <c r="H133" s="238"/>
    </row>
    <row r="134" spans="8:8">
      <c r="H134" s="238"/>
    </row>
    <row r="135" spans="8:8">
      <c r="H135" s="238"/>
    </row>
    <row r="136" spans="8:8">
      <c r="H136" s="238"/>
    </row>
    <row r="137" spans="8:8">
      <c r="H137" s="238"/>
    </row>
    <row r="138" spans="8:8">
      <c r="H138" s="238"/>
    </row>
    <row r="139" spans="8:8">
      <c r="H139" s="238"/>
    </row>
    <row r="140" spans="8:8">
      <c r="H140" s="238"/>
    </row>
    <row r="141" spans="8:8">
      <c r="H141" s="238"/>
    </row>
    <row r="142" spans="8:8">
      <c r="H142" s="238"/>
    </row>
    <row r="143" spans="8:8">
      <c r="H143" s="238"/>
    </row>
    <row r="144" spans="8:8">
      <c r="H144" s="238"/>
    </row>
    <row r="145" spans="8:8">
      <c r="H145" s="238"/>
    </row>
    <row r="146" spans="8:8">
      <c r="H146" s="238"/>
    </row>
    <row r="147" spans="8:8">
      <c r="H147" s="238"/>
    </row>
    <row r="148" spans="8:8">
      <c r="H148" s="238"/>
    </row>
    <row r="149" spans="8:8">
      <c r="H149" s="238"/>
    </row>
    <row r="150" spans="8:8">
      <c r="H150" s="238"/>
    </row>
    <row r="151" spans="8:8">
      <c r="H151" s="238"/>
    </row>
    <row r="152" spans="8:8">
      <c r="H152" s="238"/>
    </row>
    <row r="153" spans="8:8">
      <c r="H153" s="238"/>
    </row>
    <row r="154" spans="8:8">
      <c r="H154" s="238"/>
    </row>
    <row r="155" spans="8:8">
      <c r="H155" s="238"/>
    </row>
    <row r="156" spans="8:8">
      <c r="H156" s="238"/>
    </row>
    <row r="157" spans="8:8">
      <c r="H157" s="238"/>
    </row>
    <row r="158" spans="8:8">
      <c r="H158" s="238"/>
    </row>
    <row r="159" spans="8:8">
      <c r="H159" s="238"/>
    </row>
    <row r="160" spans="8:8">
      <c r="H160" s="238"/>
    </row>
    <row r="161" spans="8:8">
      <c r="H161" s="238"/>
    </row>
    <row r="162" spans="8:8">
      <c r="H162" s="238"/>
    </row>
    <row r="163" spans="8:8">
      <c r="H163" s="238"/>
    </row>
    <row r="164" spans="8:8">
      <c r="H164" s="238"/>
    </row>
    <row r="165" spans="8:8">
      <c r="H165" s="238"/>
    </row>
    <row r="166" spans="8:8">
      <c r="H166" s="238"/>
    </row>
    <row r="167" spans="8:8">
      <c r="H167" s="238"/>
    </row>
    <row r="168" spans="8:8">
      <c r="H168" s="238"/>
    </row>
    <row r="169" spans="8:8">
      <c r="H169" s="238"/>
    </row>
    <row r="170" spans="8:8">
      <c r="H170" s="238"/>
    </row>
    <row r="171" spans="8:8">
      <c r="H171" s="238"/>
    </row>
    <row r="172" spans="8:8">
      <c r="H172" s="238"/>
    </row>
    <row r="173" spans="8:8">
      <c r="H173" s="238"/>
    </row>
    <row r="174" spans="8:8">
      <c r="H174" s="238"/>
    </row>
    <row r="175" spans="8:8">
      <c r="H175" s="238"/>
    </row>
    <row r="176" spans="8:8">
      <c r="H176" s="238"/>
    </row>
    <row r="177" spans="8:8">
      <c r="H177" s="238"/>
    </row>
    <row r="178" spans="8:8">
      <c r="H178" s="238"/>
    </row>
    <row r="179" spans="8:8">
      <c r="H179" s="238"/>
    </row>
    <row r="180" spans="8:8">
      <c r="H180" s="238"/>
    </row>
    <row r="181" spans="8:8">
      <c r="H181" s="238"/>
    </row>
    <row r="182" spans="8:8">
      <c r="H182" s="238"/>
    </row>
    <row r="183" spans="8:8">
      <c r="H183" s="238"/>
    </row>
    <row r="184" spans="8:8">
      <c r="H184" s="238"/>
    </row>
    <row r="185" spans="8:8">
      <c r="H185" s="238"/>
    </row>
    <row r="186" spans="8:8">
      <c r="H186" s="238"/>
    </row>
    <row r="187" spans="8:8">
      <c r="H187" s="238"/>
    </row>
    <row r="188" spans="8:8">
      <c r="H188" s="238"/>
    </row>
    <row r="189" spans="8:8">
      <c r="H189" s="238"/>
    </row>
    <row r="190" spans="8:8">
      <c r="H190" s="238"/>
    </row>
    <row r="191" spans="8:8">
      <c r="H191" s="238"/>
    </row>
    <row r="192" spans="8:8">
      <c r="H192" s="238"/>
    </row>
    <row r="193" spans="8:8">
      <c r="H193" s="238"/>
    </row>
    <row r="194" spans="8:8">
      <c r="H194" s="238"/>
    </row>
    <row r="195" spans="8:8">
      <c r="H195" s="238"/>
    </row>
    <row r="196" spans="8:8">
      <c r="H196" s="238"/>
    </row>
    <row r="197" spans="8:8">
      <c r="H197" s="238"/>
    </row>
    <row r="198" spans="8:8">
      <c r="H198" s="238"/>
    </row>
    <row r="199" spans="8:8">
      <c r="H199" s="238"/>
    </row>
    <row r="200" spans="8:8">
      <c r="H200" s="238"/>
    </row>
    <row r="201" spans="8:8">
      <c r="H201" s="238"/>
    </row>
    <row r="202" spans="8:8">
      <c r="H202" s="238"/>
    </row>
    <row r="203" spans="8:8">
      <c r="H203" s="238"/>
    </row>
    <row r="204" spans="8:8">
      <c r="H204" s="238"/>
    </row>
    <row r="205" spans="8:8">
      <c r="H205" s="238"/>
    </row>
    <row r="206" spans="8:8">
      <c r="H206" s="238"/>
    </row>
    <row r="207" spans="8:8">
      <c r="H207" s="238"/>
    </row>
    <row r="208" spans="8:8">
      <c r="H208" s="238"/>
    </row>
    <row r="209" spans="8:8">
      <c r="H209" s="238"/>
    </row>
    <row r="210" spans="8:8">
      <c r="H210" s="238"/>
    </row>
    <row r="211" spans="8:8">
      <c r="H211" s="238"/>
    </row>
    <row r="212" spans="8:8">
      <c r="H212" s="238"/>
    </row>
    <row r="213" spans="8:8">
      <c r="H213" s="238"/>
    </row>
    <row r="214" spans="8:8">
      <c r="H214" s="238"/>
    </row>
    <row r="215" spans="8:8">
      <c r="H215" s="238"/>
    </row>
    <row r="216" spans="8:8">
      <c r="H216" s="238"/>
    </row>
    <row r="217" spans="8:8">
      <c r="H217" s="238"/>
    </row>
    <row r="218" spans="8:8">
      <c r="H218" s="238"/>
    </row>
    <row r="219" spans="8:8">
      <c r="H219" s="238"/>
    </row>
    <row r="220" spans="8:8">
      <c r="H220" s="238"/>
    </row>
    <row r="221" spans="8:8">
      <c r="H221" s="238"/>
    </row>
    <row r="222" spans="8:8">
      <c r="H222" s="238"/>
    </row>
    <row r="223" spans="8:8">
      <c r="H223" s="238"/>
    </row>
    <row r="224" spans="8:8">
      <c r="H224" s="238"/>
    </row>
    <row r="225" spans="8:8">
      <c r="H225" s="238"/>
    </row>
    <row r="226" spans="8:8">
      <c r="H226" s="238"/>
    </row>
    <row r="227" spans="8:8">
      <c r="H227" s="238"/>
    </row>
    <row r="228" spans="8:8">
      <c r="H228" s="238"/>
    </row>
    <row r="229" spans="8:8">
      <c r="H229" s="238"/>
    </row>
    <row r="230" spans="8:8">
      <c r="H230" s="238"/>
    </row>
    <row r="231" spans="8:8">
      <c r="H231" s="238"/>
    </row>
    <row r="232" spans="8:8">
      <c r="H232" s="238"/>
    </row>
    <row r="233" spans="8:8">
      <c r="H233" s="238"/>
    </row>
    <row r="234" spans="8:8">
      <c r="H234" s="238"/>
    </row>
    <row r="235" spans="8:8">
      <c r="H235" s="238"/>
    </row>
    <row r="236" spans="8:8">
      <c r="H236" s="238"/>
    </row>
    <row r="237" spans="8:8">
      <c r="H237" s="238"/>
    </row>
    <row r="238" spans="8:8">
      <c r="H238" s="238"/>
    </row>
    <row r="239" spans="8:8">
      <c r="H239" s="238"/>
    </row>
    <row r="240" spans="8:8">
      <c r="H240" s="238"/>
    </row>
    <row r="241" spans="8:8">
      <c r="H241" s="238"/>
    </row>
    <row r="242" spans="8:8">
      <c r="H242" s="238"/>
    </row>
    <row r="243" spans="8:8">
      <c r="H243" s="238"/>
    </row>
    <row r="244" spans="8:8">
      <c r="H244" s="238"/>
    </row>
    <row r="245" spans="8:8">
      <c r="H245" s="238"/>
    </row>
    <row r="246" spans="8:8">
      <c r="H246" s="238"/>
    </row>
    <row r="247" spans="8:8">
      <c r="H247" s="238"/>
    </row>
    <row r="248" spans="8:8">
      <c r="H248" s="238"/>
    </row>
    <row r="249" spans="8:8">
      <c r="H249" s="238"/>
    </row>
    <row r="250" spans="8:8">
      <c r="H250" s="238"/>
    </row>
    <row r="251" spans="8:8">
      <c r="H251" s="238"/>
    </row>
    <row r="252" spans="8:8">
      <c r="H252" s="238"/>
    </row>
    <row r="253" spans="8:8">
      <c r="H253" s="238"/>
    </row>
    <row r="254" spans="8:8">
      <c r="H254" s="238"/>
    </row>
    <row r="255" spans="8:8">
      <c r="H255" s="238"/>
    </row>
    <row r="256" spans="8:8">
      <c r="H256" s="238"/>
    </row>
    <row r="257" spans="8:8">
      <c r="H257" s="238"/>
    </row>
    <row r="258" spans="8:8">
      <c r="H258" s="238"/>
    </row>
    <row r="259" spans="8:8">
      <c r="H259" s="238"/>
    </row>
    <row r="260" spans="8:8">
      <c r="H260" s="238"/>
    </row>
    <row r="261" spans="8:8">
      <c r="H261" s="238"/>
    </row>
    <row r="262" spans="8:8">
      <c r="H262" s="238"/>
    </row>
    <row r="263" spans="8:8">
      <c r="H263" s="238"/>
    </row>
    <row r="264" spans="8:8">
      <c r="H264" s="238"/>
    </row>
    <row r="265" spans="8:8">
      <c r="H265" s="238"/>
    </row>
    <row r="266" spans="8:8">
      <c r="H266" s="238"/>
    </row>
    <row r="267" spans="8:8">
      <c r="H267" s="238"/>
    </row>
    <row r="268" spans="8:8">
      <c r="H268" s="238"/>
    </row>
    <row r="269" spans="8:8">
      <c r="H269" s="238"/>
    </row>
    <row r="270" spans="8:8">
      <c r="H270" s="238"/>
    </row>
    <row r="271" spans="8:8">
      <c r="H271" s="238"/>
    </row>
    <row r="272" spans="8:8">
      <c r="H272" s="238"/>
    </row>
    <row r="273" spans="8:8">
      <c r="H273" s="238"/>
    </row>
    <row r="274" spans="8:8">
      <c r="H274" s="238"/>
    </row>
    <row r="275" spans="8:8">
      <c r="H275" s="238"/>
    </row>
    <row r="276" spans="8:8">
      <c r="H276" s="238"/>
    </row>
    <row r="277" spans="8:8">
      <c r="H277" s="238"/>
    </row>
    <row r="278" spans="8:8">
      <c r="H278" s="238"/>
    </row>
    <row r="279" spans="8:8">
      <c r="H279" s="238"/>
    </row>
    <row r="280" spans="8:8">
      <c r="H280" s="238"/>
    </row>
    <row r="281" spans="8:8">
      <c r="H281" s="238"/>
    </row>
    <row r="282" spans="8:8">
      <c r="H282" s="238"/>
    </row>
    <row r="283" spans="8:8">
      <c r="H283" s="238"/>
    </row>
    <row r="284" spans="8:8">
      <c r="H284" s="238"/>
    </row>
    <row r="285" spans="8:8">
      <c r="H285" s="238"/>
    </row>
    <row r="286" spans="8:8">
      <c r="H286" s="238"/>
    </row>
    <row r="287" spans="8:8">
      <c r="H287" s="238"/>
    </row>
    <row r="288" spans="8:8">
      <c r="H288" s="238"/>
    </row>
    <row r="289" spans="8:8">
      <c r="H289" s="238"/>
    </row>
    <row r="290" spans="8:8">
      <c r="H290" s="238"/>
    </row>
    <row r="291" spans="8:8">
      <c r="H291" s="238"/>
    </row>
    <row r="292" spans="8:8">
      <c r="H292" s="238"/>
    </row>
    <row r="293" spans="8:8">
      <c r="H293" s="238"/>
    </row>
    <row r="294" spans="8:8">
      <c r="H294" s="238"/>
    </row>
    <row r="295" spans="8:8">
      <c r="H295" s="238"/>
    </row>
    <row r="296" spans="8:8">
      <c r="H296" s="238"/>
    </row>
    <row r="297" spans="8:8">
      <c r="H297" s="238"/>
    </row>
    <row r="298" spans="8:8">
      <c r="H298" s="238"/>
    </row>
    <row r="299" spans="8:8">
      <c r="H299" s="238"/>
    </row>
    <row r="300" spans="8:8">
      <c r="H300" s="238"/>
    </row>
    <row r="301" spans="8:8">
      <c r="H301" s="238"/>
    </row>
    <row r="302" spans="8:8">
      <c r="H302" s="238"/>
    </row>
    <row r="303" spans="8:8">
      <c r="H303" s="238"/>
    </row>
    <row r="304" spans="8:8">
      <c r="H304" s="238"/>
    </row>
    <row r="305" spans="8:8">
      <c r="H305" s="238"/>
    </row>
    <row r="306" spans="8:8">
      <c r="H306" s="238"/>
    </row>
    <row r="307" spans="8:8">
      <c r="H307" s="238"/>
    </row>
    <row r="308" spans="8:8">
      <c r="H308" s="238"/>
    </row>
    <row r="309" spans="8:8">
      <c r="H309" s="238"/>
    </row>
    <row r="310" spans="8:8">
      <c r="H310" s="238"/>
    </row>
    <row r="311" spans="8:8">
      <c r="H311" s="238"/>
    </row>
    <row r="312" spans="8:8">
      <c r="H312" s="238"/>
    </row>
    <row r="313" spans="8:8">
      <c r="H313" s="238"/>
    </row>
    <row r="314" spans="8:8">
      <c r="H314" s="238"/>
    </row>
    <row r="315" spans="8:8">
      <c r="H315" s="238"/>
    </row>
    <row r="316" spans="8:8">
      <c r="H316" s="238"/>
    </row>
    <row r="317" spans="8:8">
      <c r="H317" s="238"/>
    </row>
    <row r="318" spans="8:8">
      <c r="H318" s="238"/>
    </row>
    <row r="319" spans="8:8">
      <c r="H319" s="238"/>
    </row>
    <row r="320" spans="8:8">
      <c r="H320" s="238"/>
    </row>
    <row r="321" spans="8:8">
      <c r="H321" s="238"/>
    </row>
    <row r="322" spans="8:8">
      <c r="H322" s="238"/>
    </row>
    <row r="323" spans="8:8">
      <c r="H323" s="238"/>
    </row>
    <row r="324" spans="8:8">
      <c r="H324" s="238"/>
    </row>
    <row r="325" spans="8:8">
      <c r="H325" s="238"/>
    </row>
    <row r="326" spans="8:8">
      <c r="H326" s="238"/>
    </row>
    <row r="327" spans="8:8">
      <c r="H327" s="238"/>
    </row>
    <row r="328" spans="8:8">
      <c r="H328" s="238"/>
    </row>
    <row r="329" spans="8:8">
      <c r="H329" s="238"/>
    </row>
    <row r="330" spans="8:8">
      <c r="H330" s="238"/>
    </row>
    <row r="331" spans="8:8">
      <c r="H331" s="238"/>
    </row>
    <row r="332" spans="8:8">
      <c r="H332" s="238"/>
    </row>
    <row r="333" spans="8:8">
      <c r="H333" s="238"/>
    </row>
    <row r="334" spans="8:8">
      <c r="H334" s="238"/>
    </row>
    <row r="335" spans="8:8">
      <c r="H335" s="238"/>
    </row>
    <row r="336" spans="8:8">
      <c r="H336" s="238"/>
    </row>
    <row r="337" spans="8:8">
      <c r="H337" s="238"/>
    </row>
    <row r="338" spans="8:8">
      <c r="H338" s="238"/>
    </row>
    <row r="339" spans="8:8">
      <c r="H339" s="238"/>
    </row>
    <row r="340" spans="8:8">
      <c r="H340" s="238"/>
    </row>
    <row r="341" spans="8:8">
      <c r="H341" s="238"/>
    </row>
    <row r="342" spans="8:8">
      <c r="H342" s="238"/>
    </row>
    <row r="343" spans="8:8">
      <c r="H343" s="238"/>
    </row>
    <row r="344" spans="8:8">
      <c r="H344" s="238"/>
    </row>
    <row r="345" spans="8:8">
      <c r="H345" s="238"/>
    </row>
    <row r="346" spans="8:8">
      <c r="H346" s="238"/>
    </row>
    <row r="347" spans="8:8">
      <c r="H347" s="238"/>
    </row>
    <row r="348" spans="8:8">
      <c r="H348" s="238"/>
    </row>
    <row r="349" spans="8:8">
      <c r="H349" s="238"/>
    </row>
    <row r="350" spans="8:8">
      <c r="H350" s="238"/>
    </row>
    <row r="351" spans="8:8">
      <c r="H351" s="238"/>
    </row>
    <row r="352" spans="8:8">
      <c r="H352" s="238"/>
    </row>
    <row r="353" spans="8:8">
      <c r="H353" s="238"/>
    </row>
    <row r="354" spans="8:8">
      <c r="H354" s="238"/>
    </row>
    <row r="355" spans="8:8">
      <c r="H355" s="238"/>
    </row>
    <row r="356" spans="8:8">
      <c r="H356" s="238"/>
    </row>
    <row r="357" spans="8:8">
      <c r="H357" s="238"/>
    </row>
    <row r="358" spans="8:8">
      <c r="H358" s="238"/>
    </row>
    <row r="359" spans="8:8">
      <c r="H359" s="238"/>
    </row>
    <row r="360" spans="8:8">
      <c r="H360" s="238"/>
    </row>
    <row r="361" spans="8:8">
      <c r="H361" s="238"/>
    </row>
    <row r="362" spans="8:8">
      <c r="H362" s="238"/>
    </row>
    <row r="363" spans="8:8">
      <c r="H363" s="238"/>
    </row>
    <row r="364" spans="8:8">
      <c r="H364" s="238"/>
    </row>
    <row r="365" spans="8:8">
      <c r="H365" s="238"/>
    </row>
    <row r="366" spans="8:8">
      <c r="H366" s="238"/>
    </row>
    <row r="367" spans="8:8">
      <c r="H367" s="238"/>
    </row>
    <row r="368" spans="8:8">
      <c r="H368" s="238"/>
    </row>
    <row r="369" spans="8:8">
      <c r="H369" s="238"/>
    </row>
    <row r="370" spans="8:8">
      <c r="H370" s="238"/>
    </row>
    <row r="371" spans="8:8">
      <c r="H371" s="238"/>
    </row>
    <row r="372" spans="8:8">
      <c r="H372" s="238"/>
    </row>
    <row r="373" spans="8:8">
      <c r="H373" s="238"/>
    </row>
    <row r="374" spans="8:8">
      <c r="H374" s="238"/>
    </row>
    <row r="375" spans="8:8">
      <c r="H375" s="238"/>
    </row>
    <row r="376" spans="8:8">
      <c r="H376" s="238"/>
    </row>
    <row r="377" spans="8:8">
      <c r="H377" s="238"/>
    </row>
    <row r="378" spans="8:8">
      <c r="H378" s="238"/>
    </row>
    <row r="379" spans="8:8">
      <c r="H379" s="238"/>
    </row>
    <row r="380" spans="8:8">
      <c r="H380" s="238"/>
    </row>
    <row r="381" spans="8:8">
      <c r="H381" s="238"/>
    </row>
    <row r="382" spans="8:8">
      <c r="H382" s="238"/>
    </row>
    <row r="383" spans="8:8">
      <c r="H383" s="238"/>
    </row>
    <row r="384" spans="8:8">
      <c r="H384" s="238"/>
    </row>
    <row r="385" spans="8:8">
      <c r="H385" s="238"/>
    </row>
    <row r="386" spans="8:8">
      <c r="H386" s="238"/>
    </row>
    <row r="387" spans="8:8">
      <c r="H387" s="238"/>
    </row>
    <row r="388" spans="8:8">
      <c r="H388" s="238"/>
    </row>
    <row r="389" spans="8:8">
      <c r="H389" s="238"/>
    </row>
    <row r="390" spans="8:8">
      <c r="H390" s="238"/>
    </row>
    <row r="391" spans="8:8">
      <c r="H391" s="238"/>
    </row>
    <row r="392" spans="8:8">
      <c r="H392" s="238"/>
    </row>
    <row r="393" spans="8:8">
      <c r="H393" s="238"/>
    </row>
    <row r="394" spans="8:8">
      <c r="H394" s="238"/>
    </row>
    <row r="395" spans="8:8">
      <c r="H395" s="238"/>
    </row>
    <row r="396" spans="8:8">
      <c r="H396" s="238"/>
    </row>
    <row r="397" spans="8:8">
      <c r="H397" s="238"/>
    </row>
    <row r="398" spans="8:8">
      <c r="H398" s="238"/>
    </row>
    <row r="399" spans="8:8">
      <c r="H399" s="238"/>
    </row>
    <row r="400" spans="8:8">
      <c r="H400" s="238"/>
    </row>
    <row r="401" spans="8:8">
      <c r="H401" s="238"/>
    </row>
    <row r="402" spans="8:8">
      <c r="H402" s="238"/>
    </row>
    <row r="403" spans="8:8">
      <c r="H403" s="238"/>
    </row>
    <row r="404" spans="8:8">
      <c r="H404" s="238"/>
    </row>
    <row r="405" spans="8:8">
      <c r="H405" s="238"/>
    </row>
    <row r="406" spans="8:8">
      <c r="H406" s="238"/>
    </row>
    <row r="407" spans="8:8">
      <c r="H407" s="238"/>
    </row>
    <row r="408" spans="8:8">
      <c r="H408" s="238"/>
    </row>
    <row r="409" spans="8:8">
      <c r="H409" s="238"/>
    </row>
    <row r="410" spans="8:8">
      <c r="H410" s="238"/>
    </row>
    <row r="411" spans="8:8">
      <c r="H411" s="238"/>
    </row>
    <row r="412" spans="8:8">
      <c r="H412" s="238"/>
    </row>
    <row r="413" spans="8:8">
      <c r="H413" s="238"/>
    </row>
    <row r="414" spans="8:8">
      <c r="H414" s="238"/>
    </row>
    <row r="415" spans="8:8">
      <c r="H415" s="238"/>
    </row>
    <row r="416" spans="8:8">
      <c r="H416" s="238"/>
    </row>
    <row r="417" spans="8:8">
      <c r="H417" s="238"/>
    </row>
    <row r="418" spans="8:8">
      <c r="H418" s="238"/>
    </row>
    <row r="419" spans="8:8">
      <c r="H419" s="238"/>
    </row>
    <row r="420" spans="8:8">
      <c r="H420" s="238"/>
    </row>
    <row r="421" spans="8:8">
      <c r="H421" s="238"/>
    </row>
    <row r="422" spans="8:8">
      <c r="H422" s="238"/>
    </row>
    <row r="423" spans="8:8">
      <c r="H423" s="238"/>
    </row>
    <row r="424" spans="8:8">
      <c r="H424" s="238"/>
    </row>
    <row r="425" spans="8:8">
      <c r="H425" s="238"/>
    </row>
    <row r="426" spans="8:8">
      <c r="H426" s="238"/>
    </row>
    <row r="427" spans="8:8">
      <c r="H427" s="238"/>
    </row>
    <row r="428" spans="8:8">
      <c r="H428" s="238"/>
    </row>
    <row r="429" spans="8:8">
      <c r="H429" s="238"/>
    </row>
    <row r="430" spans="8:8">
      <c r="H430" s="238"/>
    </row>
    <row r="431" spans="8:8">
      <c r="H431" s="238"/>
    </row>
    <row r="432" spans="8:8">
      <c r="H432" s="238"/>
    </row>
    <row r="433" spans="8:8">
      <c r="H433" s="238"/>
    </row>
    <row r="434" spans="8:8">
      <c r="H434" s="238"/>
    </row>
    <row r="435" spans="8:8">
      <c r="H435" s="238"/>
    </row>
    <row r="436" spans="8:8">
      <c r="H436" s="238"/>
    </row>
    <row r="437" spans="8:8">
      <c r="H437" s="238"/>
    </row>
    <row r="438" spans="8:8">
      <c r="H438" s="238"/>
    </row>
    <row r="439" spans="8:8">
      <c r="H439" s="238"/>
    </row>
    <row r="440" spans="8:8">
      <c r="H440" s="238"/>
    </row>
    <row r="441" spans="8:8">
      <c r="H441" s="238"/>
    </row>
    <row r="442" spans="8:8">
      <c r="H442" s="238"/>
    </row>
    <row r="443" spans="8:8">
      <c r="H443" s="238"/>
    </row>
    <row r="444" spans="8:8">
      <c r="H444" s="238"/>
    </row>
    <row r="445" spans="8:8">
      <c r="H445" s="238"/>
    </row>
    <row r="446" spans="8:8">
      <c r="H446" s="238"/>
    </row>
    <row r="447" spans="8:8">
      <c r="H447" s="238"/>
    </row>
    <row r="448" spans="8:8">
      <c r="H448" s="238"/>
    </row>
    <row r="449" spans="8:8">
      <c r="H449" s="238"/>
    </row>
    <row r="450" spans="8:8">
      <c r="H450" s="238"/>
    </row>
    <row r="451" spans="8:8">
      <c r="H451" s="238"/>
    </row>
    <row r="452" spans="8:8">
      <c r="H452" s="238"/>
    </row>
    <row r="453" spans="8:8">
      <c r="H453" s="238"/>
    </row>
    <row r="454" spans="8:8">
      <c r="H454" s="238"/>
    </row>
    <row r="455" spans="8:8">
      <c r="H455" s="238"/>
    </row>
    <row r="456" spans="8:8">
      <c r="H456" s="238"/>
    </row>
    <row r="457" spans="8:8">
      <c r="H457" s="238"/>
    </row>
    <row r="458" spans="8:8">
      <c r="H458" s="238"/>
    </row>
    <row r="459" spans="8:8">
      <c r="H459" s="238"/>
    </row>
    <row r="460" spans="8:8">
      <c r="H460" s="238"/>
    </row>
    <row r="461" spans="8:8">
      <c r="H461" s="238"/>
    </row>
    <row r="462" spans="8:8">
      <c r="H462" s="238"/>
    </row>
    <row r="463" spans="8:8">
      <c r="H463" s="238"/>
    </row>
    <row r="464" spans="8:8">
      <c r="H464" s="238"/>
    </row>
    <row r="465" spans="8:8">
      <c r="H465" s="238"/>
    </row>
    <row r="466" spans="8:8">
      <c r="H466" s="238"/>
    </row>
    <row r="467" spans="8:8">
      <c r="H467" s="238"/>
    </row>
    <row r="468" spans="8:8">
      <c r="H468" s="238"/>
    </row>
    <row r="469" spans="8:8">
      <c r="H469" s="238"/>
    </row>
    <row r="470" spans="8:8">
      <c r="H470" s="238"/>
    </row>
    <row r="471" spans="8:8">
      <c r="H471" s="238"/>
    </row>
    <row r="472" spans="8:8">
      <c r="H472" s="238"/>
    </row>
    <row r="473" spans="8:8">
      <c r="H473" s="238"/>
    </row>
    <row r="474" spans="8:8">
      <c r="H474" s="238"/>
    </row>
    <row r="475" spans="8:8">
      <c r="H475" s="238"/>
    </row>
    <row r="476" spans="8:8">
      <c r="H476" s="238"/>
    </row>
    <row r="477" spans="8:8">
      <c r="H477" s="238"/>
    </row>
    <row r="478" spans="8:8">
      <c r="H478" s="238"/>
    </row>
    <row r="479" spans="8:8">
      <c r="H479" s="238"/>
    </row>
    <row r="480" spans="8:8">
      <c r="H480" s="238"/>
    </row>
    <row r="481" spans="8:8">
      <c r="H481" s="238"/>
    </row>
    <row r="482" spans="8:8">
      <c r="H482" s="238"/>
    </row>
    <row r="483" spans="8:8">
      <c r="H483" s="238"/>
    </row>
    <row r="484" spans="8:8">
      <c r="H484" s="238"/>
    </row>
    <row r="485" spans="8:8">
      <c r="H485" s="238"/>
    </row>
    <row r="486" spans="8:8">
      <c r="H486" s="238"/>
    </row>
    <row r="487" spans="8:8">
      <c r="H487" s="238"/>
    </row>
    <row r="488" spans="8:8">
      <c r="H488" s="238"/>
    </row>
    <row r="489" spans="8:8">
      <c r="H489" s="238"/>
    </row>
    <row r="490" spans="8:8">
      <c r="H490" s="238"/>
    </row>
    <row r="491" spans="8:8">
      <c r="H491" s="238"/>
    </row>
    <row r="492" spans="8:8">
      <c r="H492" s="238"/>
    </row>
    <row r="493" spans="8:8">
      <c r="H493" s="238"/>
    </row>
    <row r="494" spans="8:8">
      <c r="H494" s="238"/>
    </row>
    <row r="495" spans="8:8">
      <c r="H495" s="238"/>
    </row>
    <row r="496" spans="8:8">
      <c r="H496" s="238"/>
    </row>
    <row r="497" spans="8:8">
      <c r="H497" s="238"/>
    </row>
    <row r="498" spans="8:8">
      <c r="H498" s="238"/>
    </row>
    <row r="499" spans="8:8">
      <c r="H499" s="238"/>
    </row>
    <row r="500" spans="8:8">
      <c r="H500" s="238"/>
    </row>
    <row r="501" spans="8:8">
      <c r="H501" s="238"/>
    </row>
    <row r="502" spans="8:8">
      <c r="H502" s="238"/>
    </row>
    <row r="503" spans="8:8">
      <c r="H503" s="238"/>
    </row>
    <row r="504" spans="8:8">
      <c r="H504" s="238"/>
    </row>
    <row r="505" spans="8:8">
      <c r="H505" s="238"/>
    </row>
    <row r="506" spans="8:8">
      <c r="H506" s="238"/>
    </row>
    <row r="507" spans="8:8">
      <c r="H507" s="238"/>
    </row>
    <row r="508" spans="8:8">
      <c r="H508" s="238"/>
    </row>
    <row r="509" spans="8:8">
      <c r="H509" s="238"/>
    </row>
    <row r="510" spans="8:8">
      <c r="H510" s="238"/>
    </row>
    <row r="511" spans="8:8">
      <c r="H511" s="238"/>
    </row>
    <row r="512" spans="8:8">
      <c r="H512" s="238"/>
    </row>
    <row r="513" spans="8:8">
      <c r="H513" s="238"/>
    </row>
    <row r="514" spans="8:8">
      <c r="H514" s="238"/>
    </row>
    <row r="515" spans="8:8">
      <c r="H515" s="238"/>
    </row>
    <row r="516" spans="8:8">
      <c r="H516" s="238"/>
    </row>
    <row r="517" spans="8:8">
      <c r="H517" s="238"/>
    </row>
    <row r="518" spans="8:8">
      <c r="H518" s="238"/>
    </row>
    <row r="519" spans="8:8">
      <c r="H519" s="238"/>
    </row>
    <row r="520" spans="8:8">
      <c r="H520" s="238"/>
    </row>
    <row r="521" spans="8:8">
      <c r="H521" s="238"/>
    </row>
    <row r="522" spans="8:8">
      <c r="H522" s="238"/>
    </row>
    <row r="523" spans="8:8">
      <c r="H523" s="238"/>
    </row>
    <row r="524" spans="8:8">
      <c r="H524" s="238"/>
    </row>
    <row r="525" spans="8:8">
      <c r="H525" s="238"/>
    </row>
    <row r="526" spans="8:8">
      <c r="H526" s="238"/>
    </row>
    <row r="527" spans="8:8">
      <c r="H527" s="238"/>
    </row>
    <row r="528" spans="8:8">
      <c r="H528" s="238"/>
    </row>
    <row r="529" spans="8:8">
      <c r="H529" s="238"/>
    </row>
    <row r="530" spans="8:8">
      <c r="H530" s="238"/>
    </row>
    <row r="531" spans="8:8">
      <c r="H531" s="238"/>
    </row>
    <row r="532" spans="8:8">
      <c r="H532" s="238"/>
    </row>
    <row r="533" spans="8:8">
      <c r="H533" s="238"/>
    </row>
    <row r="534" spans="8:8">
      <c r="H534" s="238"/>
    </row>
    <row r="535" spans="8:8">
      <c r="H535" s="238"/>
    </row>
    <row r="536" spans="8:8">
      <c r="H536" s="238"/>
    </row>
    <row r="537" spans="8:8">
      <c r="H537" s="238"/>
    </row>
    <row r="538" spans="8:8">
      <c r="H538" s="238"/>
    </row>
    <row r="539" spans="8:8">
      <c r="H539" s="238"/>
    </row>
    <row r="540" spans="8:8">
      <c r="H540" s="238"/>
    </row>
    <row r="541" spans="8:8">
      <c r="H541" s="238"/>
    </row>
    <row r="542" spans="8:8">
      <c r="H542" s="238"/>
    </row>
    <row r="543" spans="8:8">
      <c r="H543" s="238"/>
    </row>
    <row r="544" spans="8:8">
      <c r="H544" s="238"/>
    </row>
    <row r="545" spans="8:8">
      <c r="H545" s="238"/>
    </row>
    <row r="546" spans="8:8">
      <c r="H546" s="238"/>
    </row>
    <row r="547" spans="8:8">
      <c r="H547" s="238"/>
    </row>
    <row r="548" spans="8:8">
      <c r="H548" s="238"/>
    </row>
    <row r="549" spans="8:8">
      <c r="H549" s="238"/>
    </row>
    <row r="550" spans="8:8">
      <c r="H550" s="238"/>
    </row>
    <row r="551" spans="8:8">
      <c r="H551" s="238"/>
    </row>
    <row r="552" spans="8:8">
      <c r="H552" s="238"/>
    </row>
    <row r="553" spans="8:8">
      <c r="H553" s="238"/>
    </row>
    <row r="554" spans="8:8">
      <c r="H554" s="238"/>
    </row>
    <row r="555" spans="8:8">
      <c r="H555" s="238"/>
    </row>
    <row r="556" spans="8:8">
      <c r="H556" s="238"/>
    </row>
    <row r="557" spans="8:8">
      <c r="H557" s="238"/>
    </row>
    <row r="558" spans="8:8">
      <c r="H558" s="238"/>
    </row>
    <row r="559" spans="8:8">
      <c r="H559" s="238"/>
    </row>
    <row r="560" spans="8:8">
      <c r="H560" s="238"/>
    </row>
    <row r="561" spans="8:8">
      <c r="H561" s="238"/>
    </row>
    <row r="562" spans="8:8">
      <c r="H562" s="238"/>
    </row>
    <row r="563" spans="8:8">
      <c r="H563" s="238"/>
    </row>
    <row r="564" spans="8:8">
      <c r="H564" s="238"/>
    </row>
    <row r="565" spans="8:8">
      <c r="H565" s="238"/>
    </row>
    <row r="566" spans="8:8">
      <c r="H566" s="238"/>
    </row>
    <row r="567" spans="8:8">
      <c r="H567" s="238"/>
    </row>
    <row r="568" spans="8:8">
      <c r="H568" s="238"/>
    </row>
    <row r="569" spans="8:8">
      <c r="H569" s="238"/>
    </row>
    <row r="570" spans="8:8">
      <c r="H570" s="238"/>
    </row>
    <row r="571" spans="8:8">
      <c r="H571" s="238"/>
    </row>
    <row r="572" spans="8:8">
      <c r="H572" s="238"/>
    </row>
    <row r="573" spans="8:8">
      <c r="H573" s="238"/>
    </row>
    <row r="574" spans="8:8">
      <c r="H574" s="238"/>
    </row>
    <row r="575" spans="8:8">
      <c r="H575" s="238"/>
    </row>
    <row r="576" spans="8:8">
      <c r="H576" s="238"/>
    </row>
    <row r="577" spans="8:8">
      <c r="H577" s="238"/>
    </row>
    <row r="578" spans="8:8">
      <c r="H578" s="238"/>
    </row>
    <row r="579" spans="8:8">
      <c r="H579" s="238"/>
    </row>
    <row r="580" spans="8:8">
      <c r="H580" s="238"/>
    </row>
    <row r="581" spans="8:8">
      <c r="H581" s="238"/>
    </row>
    <row r="582" spans="8:8">
      <c r="H582" s="238"/>
    </row>
    <row r="583" spans="8:8">
      <c r="H583" s="238"/>
    </row>
    <row r="584" spans="8:8">
      <c r="H584" s="238"/>
    </row>
    <row r="585" spans="8:8">
      <c r="H585" s="238"/>
    </row>
    <row r="586" spans="8:8">
      <c r="H586" s="238"/>
    </row>
    <row r="587" spans="8:8">
      <c r="H587" s="238"/>
    </row>
    <row r="588" spans="8:8">
      <c r="H588" s="238"/>
    </row>
    <row r="589" spans="8:8">
      <c r="H589" s="238"/>
    </row>
    <row r="590" spans="8:8">
      <c r="H590" s="238"/>
    </row>
    <row r="591" spans="8:8">
      <c r="H591" s="238"/>
    </row>
    <row r="592" spans="8:8">
      <c r="H592" s="238"/>
    </row>
    <row r="593" spans="8:8">
      <c r="H593" s="238"/>
    </row>
    <row r="594" spans="8:8">
      <c r="H594" s="238"/>
    </row>
    <row r="595" spans="8:8">
      <c r="H595" s="238"/>
    </row>
    <row r="596" spans="8:8">
      <c r="H596" s="238"/>
    </row>
    <row r="597" spans="8:8">
      <c r="H597" s="238"/>
    </row>
    <row r="598" spans="8:8">
      <c r="H598" s="238"/>
    </row>
    <row r="599" spans="8:8">
      <c r="H599" s="238"/>
    </row>
    <row r="600" spans="8:8">
      <c r="H600" s="238"/>
    </row>
    <row r="601" spans="8:8">
      <c r="H601" s="238"/>
    </row>
    <row r="602" spans="8:8">
      <c r="H602" s="238"/>
    </row>
    <row r="603" spans="8:8">
      <c r="H603" s="238"/>
    </row>
    <row r="604" spans="8:8">
      <c r="H604" s="238"/>
    </row>
    <row r="605" spans="8:8">
      <c r="H605" s="238"/>
    </row>
    <row r="606" spans="8:8">
      <c r="H606" s="238"/>
    </row>
    <row r="607" spans="8:8">
      <c r="H607" s="238"/>
    </row>
    <row r="608" spans="8:8">
      <c r="H608" s="238"/>
    </row>
    <row r="609" spans="8:8">
      <c r="H609" s="238"/>
    </row>
    <row r="610" spans="8:8">
      <c r="H610" s="238"/>
    </row>
    <row r="611" spans="8:8">
      <c r="H611" s="238"/>
    </row>
    <row r="612" spans="8:8">
      <c r="H612" s="238"/>
    </row>
    <row r="613" spans="8:8">
      <c r="H613" s="238"/>
    </row>
    <row r="614" spans="8:8">
      <c r="H614" s="238"/>
    </row>
    <row r="615" spans="8:8">
      <c r="H615" s="238"/>
    </row>
    <row r="616" spans="8:8">
      <c r="H616" s="238"/>
    </row>
    <row r="617" spans="8:8">
      <c r="H617" s="238"/>
    </row>
    <row r="618" spans="8:8">
      <c r="H618" s="238"/>
    </row>
    <row r="619" spans="8:8">
      <c r="H619" s="238"/>
    </row>
    <row r="620" spans="8:8">
      <c r="H620" s="238"/>
    </row>
    <row r="621" spans="8:8">
      <c r="H621" s="238"/>
    </row>
    <row r="622" spans="8:8">
      <c r="H622" s="238"/>
    </row>
    <row r="623" spans="8:8">
      <c r="H623" s="238"/>
    </row>
    <row r="624" spans="8:8">
      <c r="H624" s="238"/>
    </row>
    <row r="625" spans="8:8">
      <c r="H625" s="238"/>
    </row>
    <row r="626" spans="8:8">
      <c r="H626" s="238"/>
    </row>
    <row r="627" spans="8:8">
      <c r="H627" s="238"/>
    </row>
    <row r="628" spans="8:8">
      <c r="H628" s="238"/>
    </row>
    <row r="629" spans="8:8">
      <c r="H629" s="238"/>
    </row>
    <row r="630" spans="8:8">
      <c r="H630" s="238"/>
    </row>
    <row r="631" spans="8:8">
      <c r="H631" s="238"/>
    </row>
    <row r="632" spans="8:8">
      <c r="H632" s="238"/>
    </row>
    <row r="633" spans="8:8">
      <c r="H633" s="238"/>
    </row>
    <row r="634" spans="8:8">
      <c r="H634" s="238"/>
    </row>
    <row r="635" spans="8:8">
      <c r="H635" s="238"/>
    </row>
    <row r="636" spans="8:8">
      <c r="H636" s="238"/>
    </row>
    <row r="637" spans="8:8">
      <c r="H637" s="238"/>
    </row>
    <row r="638" spans="8:8">
      <c r="H638" s="238"/>
    </row>
    <row r="639" spans="8:8">
      <c r="H639" s="238"/>
    </row>
    <row r="640" spans="8:8">
      <c r="H640" s="238"/>
    </row>
    <row r="641" spans="8:8">
      <c r="H641" s="238"/>
    </row>
    <row r="642" spans="8:8">
      <c r="H642" s="238"/>
    </row>
    <row r="643" spans="8:8">
      <c r="H643" s="238"/>
    </row>
    <row r="644" spans="8:8">
      <c r="H644" s="238"/>
    </row>
    <row r="645" spans="8:8">
      <c r="H645" s="238"/>
    </row>
    <row r="646" spans="8:8">
      <c r="H646" s="238"/>
    </row>
    <row r="647" spans="8:8">
      <c r="H647" s="238"/>
    </row>
    <row r="648" spans="8:8">
      <c r="H648" s="238"/>
    </row>
    <row r="649" spans="8:8">
      <c r="H649" s="238"/>
    </row>
    <row r="650" spans="8:8">
      <c r="H650" s="238"/>
    </row>
    <row r="651" spans="8:8">
      <c r="H651" s="238"/>
    </row>
    <row r="652" spans="8:8">
      <c r="H652" s="238"/>
    </row>
    <row r="653" spans="8:8">
      <c r="H653" s="238"/>
    </row>
    <row r="654" spans="8:8">
      <c r="H654" s="238"/>
    </row>
    <row r="655" spans="8:8">
      <c r="H655" s="238"/>
    </row>
    <row r="656" spans="8:8">
      <c r="H656" s="238"/>
    </row>
    <row r="657" spans="8:8">
      <c r="H657" s="238"/>
    </row>
    <row r="658" spans="8:8">
      <c r="H658" s="238"/>
    </row>
    <row r="659" spans="8:8">
      <c r="H659" s="238"/>
    </row>
    <row r="660" spans="8:8">
      <c r="H660" s="238"/>
    </row>
    <row r="661" spans="8:8">
      <c r="H661" s="238"/>
    </row>
    <row r="662" spans="8:8">
      <c r="H662" s="238"/>
    </row>
    <row r="663" spans="8:8">
      <c r="H663" s="238"/>
    </row>
    <row r="664" spans="8:8">
      <c r="H664" s="238"/>
    </row>
    <row r="665" spans="8:8">
      <c r="H665" s="238"/>
    </row>
    <row r="666" spans="8:8">
      <c r="H666" s="238"/>
    </row>
    <row r="667" spans="8:8">
      <c r="H667" s="238"/>
    </row>
    <row r="668" spans="8:8">
      <c r="H668" s="238"/>
    </row>
    <row r="669" spans="8:8">
      <c r="H669" s="238"/>
    </row>
    <row r="670" spans="8:8">
      <c r="H670" s="238"/>
    </row>
    <row r="671" spans="8:8">
      <c r="H671" s="238"/>
    </row>
    <row r="672" spans="8:8">
      <c r="H672" s="238"/>
    </row>
    <row r="673" spans="8:8">
      <c r="H673" s="238"/>
    </row>
    <row r="674" spans="8:8">
      <c r="H674" s="238"/>
    </row>
    <row r="675" spans="8:8">
      <c r="H675" s="238"/>
    </row>
    <row r="676" spans="8:8">
      <c r="H676" s="238"/>
    </row>
    <row r="677" spans="8:8">
      <c r="H677" s="238"/>
    </row>
    <row r="678" spans="8:8">
      <c r="H678" s="238"/>
    </row>
    <row r="679" spans="8:8">
      <c r="H679" s="238"/>
    </row>
    <row r="680" spans="8:8">
      <c r="H680" s="238"/>
    </row>
    <row r="681" spans="8:8">
      <c r="H681" s="238"/>
    </row>
    <row r="682" spans="8:8">
      <c r="H682" s="238"/>
    </row>
    <row r="683" spans="8:8">
      <c r="H683" s="238"/>
    </row>
    <row r="684" spans="8:8">
      <c r="H684" s="238"/>
    </row>
    <row r="685" spans="8:8">
      <c r="H685" s="238"/>
    </row>
    <row r="686" spans="8:8">
      <c r="H686" s="238"/>
    </row>
    <row r="687" spans="8:8">
      <c r="H687" s="238"/>
    </row>
    <row r="688" spans="8:8">
      <c r="H688" s="238"/>
    </row>
    <row r="689" spans="8:8">
      <c r="H689" s="238"/>
    </row>
    <row r="690" spans="8:8">
      <c r="H690" s="238"/>
    </row>
    <row r="691" spans="8:8">
      <c r="H691" s="238"/>
    </row>
    <row r="692" spans="8:8">
      <c r="H692" s="238"/>
    </row>
    <row r="693" spans="8:8">
      <c r="H693" s="238"/>
    </row>
    <row r="694" spans="8:8">
      <c r="H694" s="238"/>
    </row>
    <row r="695" spans="8:8">
      <c r="H695" s="238"/>
    </row>
    <row r="696" spans="8:8">
      <c r="H696" s="238"/>
    </row>
    <row r="697" spans="8:8">
      <c r="H697" s="238"/>
    </row>
    <row r="698" spans="8:8">
      <c r="H698" s="238"/>
    </row>
    <row r="699" spans="8:8">
      <c r="H699" s="238"/>
    </row>
    <row r="700" spans="8:8">
      <c r="H700" s="238"/>
    </row>
    <row r="701" spans="8:8">
      <c r="H701" s="238"/>
    </row>
    <row r="702" spans="8:8">
      <c r="H702" s="238"/>
    </row>
    <row r="703" spans="8:8">
      <c r="H703" s="238"/>
    </row>
    <row r="704" spans="8:8">
      <c r="H704" s="238"/>
    </row>
    <row r="705" spans="8:8">
      <c r="H705" s="238"/>
    </row>
    <row r="706" spans="8:8">
      <c r="H706" s="238"/>
    </row>
    <row r="707" spans="8:8">
      <c r="H707" s="238"/>
    </row>
    <row r="708" spans="8:8">
      <c r="H708" s="238"/>
    </row>
    <row r="709" spans="8:8">
      <c r="H709" s="238"/>
    </row>
    <row r="710" spans="8:8">
      <c r="H710" s="238"/>
    </row>
    <row r="711" spans="8:8">
      <c r="H711" s="238"/>
    </row>
    <row r="712" spans="8:8">
      <c r="H712" s="238"/>
    </row>
    <row r="713" spans="8:8">
      <c r="H713" s="238"/>
    </row>
    <row r="714" spans="8:8">
      <c r="H714" s="238"/>
    </row>
    <row r="715" spans="8:8">
      <c r="H715" s="238"/>
    </row>
    <row r="716" spans="8:8">
      <c r="H716" s="238"/>
    </row>
    <row r="717" spans="8:8">
      <c r="H717" s="238"/>
    </row>
    <row r="718" spans="8:8">
      <c r="H718" s="238"/>
    </row>
    <row r="719" spans="8:8">
      <c r="H719" s="238"/>
    </row>
    <row r="720" spans="8:8">
      <c r="H720" s="238"/>
    </row>
    <row r="721" spans="8:8">
      <c r="H721" s="238"/>
    </row>
    <row r="722" spans="8:8">
      <c r="H722" s="238"/>
    </row>
    <row r="723" spans="8:8">
      <c r="H723" s="238"/>
    </row>
    <row r="724" spans="8:8">
      <c r="H724" s="238"/>
    </row>
    <row r="725" spans="8:8">
      <c r="H725" s="238"/>
    </row>
    <row r="726" spans="8:8">
      <c r="H726" s="238"/>
    </row>
    <row r="727" spans="8:8">
      <c r="H727" s="238"/>
    </row>
    <row r="728" spans="8:8">
      <c r="H728" s="238"/>
    </row>
    <row r="729" spans="8:8">
      <c r="H729" s="238"/>
    </row>
    <row r="730" spans="8:8">
      <c r="H730" s="238"/>
    </row>
    <row r="731" spans="8:8">
      <c r="H731" s="238"/>
    </row>
    <row r="732" spans="8:8">
      <c r="H732" s="238"/>
    </row>
    <row r="733" spans="8:8">
      <c r="H733" s="238"/>
    </row>
    <row r="734" spans="8:8">
      <c r="H734" s="238"/>
    </row>
    <row r="735" spans="8:8">
      <c r="H735" s="238"/>
    </row>
    <row r="736" spans="8:8">
      <c r="H736" s="238"/>
    </row>
    <row r="737" spans="8:8">
      <c r="H737" s="238"/>
    </row>
    <row r="738" spans="8:8">
      <c r="H738" s="238"/>
    </row>
    <row r="739" spans="8:8">
      <c r="H739" s="238"/>
    </row>
    <row r="740" spans="8:8">
      <c r="H740" s="238"/>
    </row>
    <row r="741" spans="8:8">
      <c r="H741" s="238"/>
    </row>
    <row r="742" spans="8:8">
      <c r="H742" s="238"/>
    </row>
    <row r="743" spans="8:8">
      <c r="H743" s="238"/>
    </row>
    <row r="744" spans="8:8">
      <c r="H744" s="238"/>
    </row>
    <row r="745" spans="8:8">
      <c r="H745" s="238"/>
    </row>
    <row r="746" spans="8:8">
      <c r="H746" s="238"/>
    </row>
    <row r="747" spans="8:8">
      <c r="H747" s="238"/>
    </row>
    <row r="748" spans="8:8">
      <c r="H748" s="238"/>
    </row>
    <row r="749" spans="8:8">
      <c r="H749" s="238"/>
    </row>
    <row r="750" spans="8:8">
      <c r="H750" s="238"/>
    </row>
    <row r="751" spans="8:8">
      <c r="H751" s="238"/>
    </row>
    <row r="752" spans="8:8">
      <c r="H752" s="238"/>
    </row>
    <row r="753" spans="8:8">
      <c r="H753" s="238"/>
    </row>
    <row r="754" spans="8:8">
      <c r="H754" s="238"/>
    </row>
    <row r="755" spans="8:8">
      <c r="H755" s="238"/>
    </row>
    <row r="756" spans="8:8">
      <c r="H756" s="238"/>
    </row>
    <row r="757" spans="8:8">
      <c r="H757" s="238"/>
    </row>
    <row r="758" spans="8:8">
      <c r="H758" s="238"/>
    </row>
    <row r="759" spans="8:8">
      <c r="H759" s="238"/>
    </row>
    <row r="760" spans="8:8">
      <c r="H760" s="238"/>
    </row>
    <row r="761" spans="8:8">
      <c r="H761" s="238"/>
    </row>
    <row r="762" spans="8:8">
      <c r="H762" s="238"/>
    </row>
    <row r="763" spans="8:8">
      <c r="H763" s="238"/>
    </row>
    <row r="764" spans="8:8">
      <c r="H764" s="238"/>
    </row>
    <row r="765" spans="8:8">
      <c r="H765" s="238"/>
    </row>
    <row r="766" spans="8:8">
      <c r="H766" s="238"/>
    </row>
    <row r="767" spans="8:8">
      <c r="H767" s="238"/>
    </row>
    <row r="768" spans="8:8">
      <c r="H768" s="238"/>
    </row>
    <row r="769" spans="8:8">
      <c r="H769" s="238"/>
    </row>
    <row r="770" spans="8:8">
      <c r="H770" s="238"/>
    </row>
    <row r="771" spans="8:8">
      <c r="H771" s="238"/>
    </row>
    <row r="772" spans="8:8">
      <c r="H772" s="238"/>
    </row>
    <row r="773" spans="8:8">
      <c r="H773" s="238"/>
    </row>
    <row r="774" spans="8:8">
      <c r="H774" s="238"/>
    </row>
    <row r="775" spans="8:8">
      <c r="H775" s="238"/>
    </row>
    <row r="776" spans="8:8">
      <c r="H776" s="238"/>
    </row>
    <row r="777" spans="8:8">
      <c r="H777" s="238"/>
    </row>
    <row r="778" spans="8:8">
      <c r="H778" s="238"/>
    </row>
    <row r="779" spans="8:8">
      <c r="H779" s="238"/>
    </row>
    <row r="780" spans="8:8">
      <c r="H780" s="238"/>
    </row>
    <row r="781" spans="8:8">
      <c r="H781" s="238"/>
    </row>
    <row r="782" spans="8:8">
      <c r="H782" s="238"/>
    </row>
    <row r="783" spans="8:8">
      <c r="H783" s="238"/>
    </row>
    <row r="784" spans="8:8">
      <c r="H784" s="238"/>
    </row>
    <row r="785" spans="8:8">
      <c r="H785" s="238"/>
    </row>
    <row r="786" spans="8:8">
      <c r="H786" s="238"/>
    </row>
    <row r="787" spans="8:8">
      <c r="H787" s="238"/>
    </row>
    <row r="788" spans="8:8">
      <c r="H788" s="238"/>
    </row>
    <row r="789" spans="8:8">
      <c r="H789" s="238"/>
    </row>
    <row r="790" spans="8:8">
      <c r="H790" s="238"/>
    </row>
    <row r="791" spans="8:8">
      <c r="H791" s="238"/>
    </row>
    <row r="792" spans="8:8">
      <c r="H792" s="238"/>
    </row>
    <row r="793" spans="8:8">
      <c r="H793" s="238"/>
    </row>
    <row r="794" spans="8:8">
      <c r="H794" s="238"/>
    </row>
    <row r="795" spans="8:8">
      <c r="H795" s="238"/>
    </row>
    <row r="796" spans="8:8">
      <c r="H796" s="238"/>
    </row>
    <row r="797" spans="8:8">
      <c r="H797" s="238"/>
    </row>
    <row r="798" spans="8:8">
      <c r="H798" s="238"/>
    </row>
    <row r="799" spans="8:8">
      <c r="H799" s="238"/>
    </row>
    <row r="800" spans="8:8">
      <c r="H800" s="238"/>
    </row>
    <row r="801" spans="8:8">
      <c r="H801" s="238"/>
    </row>
    <row r="802" spans="8:8">
      <c r="H802" s="238"/>
    </row>
    <row r="803" spans="8:8">
      <c r="H803" s="238"/>
    </row>
    <row r="804" spans="8:8">
      <c r="H804" s="238"/>
    </row>
    <row r="805" spans="8:8">
      <c r="H805" s="238"/>
    </row>
    <row r="806" spans="8:8">
      <c r="H806" s="238"/>
    </row>
    <row r="807" spans="8:8">
      <c r="H807" s="238"/>
    </row>
    <row r="808" spans="8:8">
      <c r="H808" s="238"/>
    </row>
    <row r="809" spans="8:8">
      <c r="H809" s="238"/>
    </row>
    <row r="810" spans="8:8">
      <c r="H810" s="238"/>
    </row>
    <row r="811" spans="8:8">
      <c r="H811" s="238"/>
    </row>
    <row r="812" spans="8:8">
      <c r="H812" s="238"/>
    </row>
    <row r="813" spans="8:8">
      <c r="H813" s="238"/>
    </row>
    <row r="814" spans="8:8">
      <c r="H814" s="238"/>
    </row>
    <row r="815" spans="8:8">
      <c r="H815" s="238"/>
    </row>
    <row r="816" spans="8:8">
      <c r="H816" s="238"/>
    </row>
    <row r="817" spans="8:8">
      <c r="H817" s="238"/>
    </row>
    <row r="818" spans="8:8">
      <c r="H818" s="238"/>
    </row>
    <row r="819" spans="8:8">
      <c r="H819" s="238"/>
    </row>
    <row r="820" spans="8:8">
      <c r="H820" s="238"/>
    </row>
    <row r="821" spans="8:8">
      <c r="H821" s="238"/>
    </row>
    <row r="822" spans="8:8">
      <c r="H822" s="238"/>
    </row>
    <row r="823" spans="8:8">
      <c r="H823" s="238"/>
    </row>
    <row r="824" spans="8:8">
      <c r="H824" s="238"/>
    </row>
    <row r="825" spans="8:8">
      <c r="H825" s="238"/>
    </row>
    <row r="826" spans="8:8">
      <c r="H826" s="238"/>
    </row>
    <row r="827" spans="8:8">
      <c r="H827" s="238"/>
    </row>
    <row r="828" spans="8:8">
      <c r="H828" s="238"/>
    </row>
    <row r="829" spans="8:8">
      <c r="H829" s="238"/>
    </row>
    <row r="830" spans="8:8">
      <c r="H830" s="238"/>
    </row>
    <row r="831" spans="8:8">
      <c r="H831" s="238"/>
    </row>
    <row r="832" spans="8:8">
      <c r="H832" s="238"/>
    </row>
    <row r="833" spans="8:8">
      <c r="H833" s="238"/>
    </row>
    <row r="834" spans="8:8">
      <c r="H834" s="238"/>
    </row>
    <row r="835" spans="8:8">
      <c r="H835" s="238"/>
    </row>
    <row r="836" spans="8:8">
      <c r="H836" s="238"/>
    </row>
    <row r="837" spans="8:8">
      <c r="H837" s="238"/>
    </row>
    <row r="838" spans="8:8">
      <c r="H838" s="238"/>
    </row>
    <row r="839" spans="8:8">
      <c r="H839" s="238"/>
    </row>
    <row r="840" spans="8:8">
      <c r="H840" s="238"/>
    </row>
    <row r="841" spans="8:8">
      <c r="H841" s="238"/>
    </row>
    <row r="842" spans="8:8">
      <c r="H842" s="238"/>
    </row>
    <row r="843" spans="8:8">
      <c r="H843" s="238"/>
    </row>
    <row r="844" spans="8:8">
      <c r="H844" s="238"/>
    </row>
    <row r="845" spans="8:8">
      <c r="H845" s="238"/>
    </row>
    <row r="846" spans="8:8">
      <c r="H846" s="238"/>
    </row>
    <row r="847" spans="8:8">
      <c r="H847" s="238"/>
    </row>
    <row r="848" spans="8:8">
      <c r="H848" s="238"/>
    </row>
    <row r="849" spans="8:8">
      <c r="H849" s="238"/>
    </row>
    <row r="850" spans="8:8">
      <c r="H850" s="238"/>
    </row>
    <row r="851" spans="8:8">
      <c r="H851" s="238"/>
    </row>
    <row r="852" spans="8:8">
      <c r="H852" s="238"/>
    </row>
    <row r="853" spans="8:8">
      <c r="H853" s="238"/>
    </row>
    <row r="854" spans="8:8">
      <c r="H854" s="238"/>
    </row>
    <row r="855" spans="8:8">
      <c r="H855" s="238"/>
    </row>
    <row r="856" spans="8:8">
      <c r="H856" s="238"/>
    </row>
    <row r="857" spans="8:8">
      <c r="H857" s="238"/>
    </row>
    <row r="858" spans="8:8">
      <c r="H858" s="238"/>
    </row>
    <row r="859" spans="8:8">
      <c r="H859" s="238"/>
    </row>
    <row r="860" spans="8:8">
      <c r="H860" s="238"/>
    </row>
    <row r="861" spans="8:8">
      <c r="H861" s="238"/>
    </row>
    <row r="862" spans="8:8">
      <c r="H862" s="238"/>
    </row>
    <row r="863" spans="8:8">
      <c r="H863" s="238"/>
    </row>
    <row r="864" spans="8:8">
      <c r="H864" s="238"/>
    </row>
    <row r="865" spans="8:8">
      <c r="H865" s="238"/>
    </row>
    <row r="866" spans="8:8">
      <c r="H866" s="238"/>
    </row>
    <row r="867" spans="8:8">
      <c r="H867" s="238"/>
    </row>
    <row r="868" spans="8:8">
      <c r="H868" s="238"/>
    </row>
    <row r="869" spans="8:8">
      <c r="H869" s="238"/>
    </row>
    <row r="870" spans="8:8">
      <c r="H870" s="238"/>
    </row>
    <row r="871" spans="8:8">
      <c r="H871" s="238"/>
    </row>
    <row r="872" spans="8:8">
      <c r="H872" s="238"/>
    </row>
    <row r="873" spans="8:8">
      <c r="H873" s="238"/>
    </row>
    <row r="874" spans="8:8">
      <c r="H874" s="238"/>
    </row>
    <row r="875" spans="8:8">
      <c r="H875" s="238"/>
    </row>
    <row r="876" spans="8:8">
      <c r="H876" s="238"/>
    </row>
    <row r="877" spans="8:8">
      <c r="H877" s="238"/>
    </row>
    <row r="878" spans="8:8">
      <c r="H878" s="238"/>
    </row>
    <row r="879" spans="8:8">
      <c r="H879" s="238"/>
    </row>
    <row r="880" spans="8:8">
      <c r="H880" s="238"/>
    </row>
    <row r="881" spans="8:8">
      <c r="H881" s="238"/>
    </row>
    <row r="882" spans="8:8">
      <c r="H882" s="238"/>
    </row>
    <row r="883" spans="8:8">
      <c r="H883" s="238"/>
    </row>
    <row r="884" spans="8:8">
      <c r="H884" s="238"/>
    </row>
    <row r="885" spans="8:8">
      <c r="H885" s="238"/>
    </row>
    <row r="886" spans="8:8">
      <c r="H886" s="238"/>
    </row>
    <row r="887" spans="8:8">
      <c r="H887" s="238"/>
    </row>
    <row r="888" spans="8:8">
      <c r="H888" s="238"/>
    </row>
    <row r="889" spans="8:8">
      <c r="H889" s="238"/>
    </row>
    <row r="890" spans="8:8">
      <c r="H890" s="238"/>
    </row>
    <row r="891" spans="8:8">
      <c r="H891" s="238"/>
    </row>
    <row r="892" spans="8:8">
      <c r="H892" s="238"/>
    </row>
    <row r="893" spans="8:8">
      <c r="H893" s="238"/>
    </row>
    <row r="894" spans="8:8">
      <c r="H894" s="238"/>
    </row>
    <row r="895" spans="8:8">
      <c r="H895" s="238"/>
    </row>
    <row r="896" spans="8:8">
      <c r="H896" s="238"/>
    </row>
    <row r="897" spans="8:8">
      <c r="H897" s="238"/>
    </row>
    <row r="898" spans="8:8">
      <c r="H898" s="238"/>
    </row>
    <row r="899" spans="8:8">
      <c r="H899" s="238"/>
    </row>
    <row r="900" spans="8:8">
      <c r="H900" s="238"/>
    </row>
    <row r="901" spans="8:8">
      <c r="H901" s="238"/>
    </row>
    <row r="902" spans="8:8">
      <c r="H902" s="238"/>
    </row>
    <row r="903" spans="8:8">
      <c r="H903" s="238"/>
    </row>
    <row r="904" spans="8:8">
      <c r="H904" s="238"/>
    </row>
    <row r="905" spans="8:8">
      <c r="H905" s="238"/>
    </row>
    <row r="906" spans="8:8">
      <c r="H906" s="238"/>
    </row>
    <row r="907" spans="8:8">
      <c r="H907" s="238"/>
    </row>
    <row r="908" spans="8:8">
      <c r="H908" s="238"/>
    </row>
    <row r="909" spans="8:8">
      <c r="H909" s="238"/>
    </row>
    <row r="910" spans="8:8">
      <c r="H910" s="238"/>
    </row>
    <row r="911" spans="8:8">
      <c r="H911" s="238"/>
    </row>
    <row r="912" spans="8:8">
      <c r="H912" s="238"/>
    </row>
    <row r="913" spans="8:8">
      <c r="H913" s="238"/>
    </row>
    <row r="914" spans="8:8">
      <c r="H914" s="238"/>
    </row>
    <row r="915" spans="8:8">
      <c r="H915" s="238"/>
    </row>
    <row r="916" spans="8:8">
      <c r="H916" s="238"/>
    </row>
    <row r="917" spans="8:8">
      <c r="H917" s="238"/>
    </row>
    <row r="918" spans="8:8">
      <c r="H918" s="238"/>
    </row>
    <row r="919" spans="8:8">
      <c r="H919" s="238"/>
    </row>
    <row r="920" spans="8:8">
      <c r="H920" s="238"/>
    </row>
    <row r="921" spans="8:8">
      <c r="H921" s="238"/>
    </row>
    <row r="922" spans="8:8">
      <c r="H922" s="238"/>
    </row>
    <row r="923" spans="8:8">
      <c r="H923" s="238"/>
    </row>
    <row r="924" spans="8:8">
      <c r="H924" s="238"/>
    </row>
    <row r="925" spans="8:8">
      <c r="H925" s="238"/>
    </row>
    <row r="926" spans="8:8">
      <c r="H926" s="238"/>
    </row>
    <row r="927" spans="8:8">
      <c r="H927" s="238"/>
    </row>
    <row r="928" spans="8:8">
      <c r="H928" s="238"/>
    </row>
    <row r="929" spans="8:8">
      <c r="H929" s="238"/>
    </row>
    <row r="930" spans="8:8">
      <c r="H930" s="238"/>
    </row>
    <row r="931" spans="8:8">
      <c r="H931" s="238"/>
    </row>
    <row r="932" spans="8:8">
      <c r="H932" s="238"/>
    </row>
    <row r="933" spans="8:8">
      <c r="H933" s="238"/>
    </row>
    <row r="934" spans="8:8">
      <c r="H934" s="238"/>
    </row>
    <row r="935" spans="8:8">
      <c r="H935" s="238"/>
    </row>
    <row r="936" spans="8:8">
      <c r="H936" s="238"/>
    </row>
    <row r="937" spans="8:8">
      <c r="H937" s="238"/>
    </row>
    <row r="938" spans="8:8">
      <c r="H938" s="238"/>
    </row>
    <row r="939" spans="8:8">
      <c r="H939" s="238"/>
    </row>
    <row r="940" spans="8:8">
      <c r="H940" s="238"/>
    </row>
    <row r="941" spans="8:8">
      <c r="H941" s="238"/>
    </row>
    <row r="942" spans="8:8">
      <c r="H942" s="238"/>
    </row>
    <row r="943" spans="8:8">
      <c r="H943" s="238"/>
    </row>
    <row r="944" spans="8:8">
      <c r="H944" s="238"/>
    </row>
    <row r="945" spans="8:8">
      <c r="H945" s="238"/>
    </row>
    <row r="946" spans="8:8">
      <c r="H946" s="238"/>
    </row>
    <row r="947" spans="8:8">
      <c r="H947" s="238"/>
    </row>
    <row r="948" spans="8:8">
      <c r="H948" s="238"/>
    </row>
    <row r="949" spans="8:8">
      <c r="H949" s="238"/>
    </row>
    <row r="950" spans="8:8">
      <c r="H950" s="238"/>
    </row>
    <row r="951" spans="8:8">
      <c r="H951" s="238"/>
    </row>
    <row r="952" spans="8:8">
      <c r="H952" s="238"/>
    </row>
    <row r="953" spans="8:8">
      <c r="H953" s="238"/>
    </row>
    <row r="954" spans="8:8">
      <c r="H954" s="238"/>
    </row>
    <row r="955" spans="8:8">
      <c r="H955" s="238"/>
    </row>
    <row r="956" spans="8:8">
      <c r="H956" s="238"/>
    </row>
    <row r="957" spans="8:8">
      <c r="H957" s="238"/>
    </row>
    <row r="958" spans="8:8">
      <c r="H958" s="238"/>
    </row>
    <row r="959" spans="8:8">
      <c r="H959" s="238"/>
    </row>
    <row r="960" spans="8:8">
      <c r="H960" s="238"/>
    </row>
    <row r="961" spans="8:8">
      <c r="H961" s="238"/>
    </row>
    <row r="962" spans="8:8">
      <c r="H962" s="238"/>
    </row>
    <row r="963" spans="8:8">
      <c r="H963" s="238"/>
    </row>
    <row r="964" spans="8:8">
      <c r="H964" s="238"/>
    </row>
    <row r="965" spans="8:8">
      <c r="H965" s="238"/>
    </row>
    <row r="966" spans="8:8">
      <c r="H966" s="238"/>
    </row>
    <row r="967" spans="8:8">
      <c r="H967" s="238"/>
    </row>
    <row r="968" spans="8:8">
      <c r="H968" s="238"/>
    </row>
    <row r="969" spans="8:8">
      <c r="H969" s="238"/>
    </row>
    <row r="970" spans="8:8">
      <c r="H970" s="238"/>
    </row>
    <row r="971" spans="8:8">
      <c r="H971" s="238"/>
    </row>
    <row r="972" spans="8:8">
      <c r="H972" s="238"/>
    </row>
    <row r="973" spans="8:8">
      <c r="H973" s="238"/>
    </row>
    <row r="974" spans="8:8">
      <c r="H974" s="238"/>
    </row>
    <row r="975" spans="8:8">
      <c r="H975" s="238"/>
    </row>
    <row r="976" spans="8:8">
      <c r="H976" s="238"/>
    </row>
    <row r="977" spans="8:8">
      <c r="H977" s="238"/>
    </row>
    <row r="978" spans="8:8">
      <c r="H978" s="238"/>
    </row>
    <row r="979" spans="8:8">
      <c r="H979" s="238"/>
    </row>
    <row r="980" spans="8:8">
      <c r="H980" s="238"/>
    </row>
    <row r="981" spans="8:8">
      <c r="H981" s="238"/>
    </row>
    <row r="982" spans="8:8">
      <c r="H982" s="238"/>
    </row>
    <row r="983" spans="8:8">
      <c r="H983" s="238"/>
    </row>
    <row r="984" spans="8:8">
      <c r="H984" s="238"/>
    </row>
    <row r="985" spans="8:8">
      <c r="H985" s="238"/>
    </row>
    <row r="986" spans="8:8">
      <c r="H986" s="238"/>
    </row>
    <row r="987" spans="8:8">
      <c r="H987" s="238"/>
    </row>
    <row r="988" spans="8:8">
      <c r="H988" s="238"/>
    </row>
    <row r="989" spans="8:8">
      <c r="H989" s="238"/>
    </row>
    <row r="990" spans="8:8">
      <c r="H990" s="238"/>
    </row>
    <row r="991" spans="8:8">
      <c r="H991" s="238"/>
    </row>
    <row r="992" spans="8:8">
      <c r="H992" s="238"/>
    </row>
    <row r="993" spans="8:8">
      <c r="H993" s="238"/>
    </row>
    <row r="994" spans="8:8">
      <c r="H994" s="238"/>
    </row>
    <row r="995" spans="8:8">
      <c r="H995" s="238"/>
    </row>
    <row r="996" spans="8:8">
      <c r="H996" s="238"/>
    </row>
    <row r="997" spans="8:8">
      <c r="H997" s="238"/>
    </row>
    <row r="998" spans="8:8">
      <c r="H998" s="238"/>
    </row>
    <row r="999" spans="8:8">
      <c r="H999" s="238"/>
    </row>
    <row r="1000" spans="8:8">
      <c r="H1000" s="238"/>
    </row>
    <row r="1001" spans="8:8">
      <c r="H1001" s="238"/>
    </row>
    <row r="1002" spans="8:8">
      <c r="H1002" s="238"/>
    </row>
    <row r="1003" spans="8:8">
      <c r="H1003" s="238"/>
    </row>
    <row r="1004" spans="8:8">
      <c r="H1004" s="238"/>
    </row>
    <row r="1005" spans="8:8">
      <c r="H1005" s="238"/>
    </row>
    <row r="1006" spans="8:8">
      <c r="H1006" s="238"/>
    </row>
    <row r="1007" spans="8:8">
      <c r="H1007" s="238"/>
    </row>
    <row r="1008" spans="8:8">
      <c r="H1008" s="238"/>
    </row>
    <row r="1009" spans="8:8">
      <c r="H1009" s="238"/>
    </row>
    <row r="1010" spans="8:8">
      <c r="H1010" s="238"/>
    </row>
    <row r="1011" spans="8:8">
      <c r="H1011" s="238"/>
    </row>
    <row r="1012" spans="8:8">
      <c r="H1012" s="238"/>
    </row>
    <row r="1013" spans="8:8">
      <c r="H1013" s="238"/>
    </row>
    <row r="1014" spans="8:8">
      <c r="H1014" s="238"/>
    </row>
    <row r="1015" spans="8:8">
      <c r="H1015" s="238"/>
    </row>
    <row r="1016" spans="8:8">
      <c r="H1016" s="238"/>
    </row>
    <row r="1017" spans="8:8">
      <c r="H1017" s="238"/>
    </row>
    <row r="1018" spans="8:8">
      <c r="H1018" s="238"/>
    </row>
    <row r="1019" spans="8:8">
      <c r="H1019" s="238"/>
    </row>
    <row r="1020" spans="8:8">
      <c r="H1020" s="238"/>
    </row>
    <row r="1021" spans="8:8">
      <c r="H1021" s="238"/>
    </row>
    <row r="1022" spans="8:8">
      <c r="H1022" s="238"/>
    </row>
    <row r="1023" spans="8:8">
      <c r="H1023" s="238"/>
    </row>
    <row r="1024" spans="8:8">
      <c r="H1024" s="238"/>
    </row>
    <row r="1025" spans="8:8">
      <c r="H1025" s="238"/>
    </row>
    <row r="1026" spans="8:8">
      <c r="H1026" s="238"/>
    </row>
    <row r="1027" spans="8:8">
      <c r="H1027" s="238"/>
    </row>
    <row r="1028" spans="8:8">
      <c r="H1028" s="238"/>
    </row>
    <row r="1029" spans="8:8">
      <c r="H1029" s="238"/>
    </row>
    <row r="1030" spans="8:8">
      <c r="H1030" s="238"/>
    </row>
    <row r="1031" spans="8:8">
      <c r="H1031" s="238"/>
    </row>
    <row r="1032" spans="8:8">
      <c r="H1032" s="238"/>
    </row>
    <row r="1033" spans="8:8">
      <c r="H1033" s="238"/>
    </row>
    <row r="1034" spans="8:8">
      <c r="H1034" s="238"/>
    </row>
    <row r="1035" spans="8:8">
      <c r="H1035" s="238"/>
    </row>
    <row r="1036" spans="8:8">
      <c r="H1036" s="238"/>
    </row>
    <row r="1037" spans="8:8">
      <c r="H1037" s="238"/>
    </row>
    <row r="1038" spans="8:8">
      <c r="H1038" s="238"/>
    </row>
    <row r="1039" spans="8:8">
      <c r="H1039" s="238"/>
    </row>
    <row r="1040" spans="8:8">
      <c r="H1040" s="238"/>
    </row>
    <row r="1041" spans="8:8">
      <c r="H1041" s="238"/>
    </row>
    <row r="1042" spans="8:8">
      <c r="H1042" s="238"/>
    </row>
    <row r="1043" spans="8:8">
      <c r="H1043" s="238"/>
    </row>
    <row r="1044" spans="8:8">
      <c r="H1044" s="238"/>
    </row>
    <row r="1045" spans="8:8">
      <c r="H1045" s="238"/>
    </row>
    <row r="1046" spans="8:8">
      <c r="H1046" s="238"/>
    </row>
    <row r="1047" spans="8:8">
      <c r="H1047" s="238"/>
    </row>
    <row r="1048" spans="8:8">
      <c r="H1048" s="238"/>
    </row>
    <row r="1049" spans="8:8">
      <c r="H1049" s="238"/>
    </row>
    <row r="1050" spans="8:8">
      <c r="H1050" s="238"/>
    </row>
    <row r="1051" spans="8:8">
      <c r="H1051" s="238"/>
    </row>
    <row r="1052" spans="8:8">
      <c r="H1052" s="238"/>
    </row>
    <row r="1053" spans="8:8">
      <c r="H1053" s="238"/>
    </row>
    <row r="1054" spans="8:8">
      <c r="H1054" s="238"/>
    </row>
    <row r="1055" spans="8:8">
      <c r="H1055" s="238"/>
    </row>
    <row r="1056" spans="8:8">
      <c r="H1056" s="238"/>
    </row>
    <row r="1057" spans="8:8">
      <c r="H1057" s="238"/>
    </row>
    <row r="1058" spans="8:8">
      <c r="H1058" s="238"/>
    </row>
    <row r="1059" spans="8:8">
      <c r="H1059" s="238"/>
    </row>
    <row r="1060" spans="8:8">
      <c r="H1060" s="238"/>
    </row>
    <row r="1061" spans="8:8">
      <c r="H1061" s="238"/>
    </row>
    <row r="1062" spans="8:8">
      <c r="H1062" s="238"/>
    </row>
    <row r="1063" spans="8:8">
      <c r="H1063" s="238"/>
    </row>
    <row r="1064" spans="8:8">
      <c r="H1064" s="238"/>
    </row>
    <row r="1065" spans="8:8">
      <c r="H1065" s="238"/>
    </row>
    <row r="1066" spans="8:8">
      <c r="H1066" s="238"/>
    </row>
    <row r="1067" spans="8:8">
      <c r="H1067" s="238"/>
    </row>
    <row r="1068" spans="8:8">
      <c r="H1068" s="238"/>
    </row>
    <row r="1069" spans="8:8">
      <c r="H1069" s="238"/>
    </row>
    <row r="1070" spans="8:8">
      <c r="H1070" s="238"/>
    </row>
    <row r="1071" spans="8:8">
      <c r="H1071" s="238"/>
    </row>
    <row r="1072" spans="8:8">
      <c r="H1072" s="238"/>
    </row>
    <row r="1073" spans="8:8">
      <c r="H1073" s="238"/>
    </row>
    <row r="1074" spans="8:8">
      <c r="H1074" s="238"/>
    </row>
    <row r="1075" spans="8:8">
      <c r="H1075" s="238"/>
    </row>
    <row r="1076" spans="8:8">
      <c r="H1076" s="238"/>
    </row>
    <row r="1077" spans="8:8">
      <c r="H1077" s="238"/>
    </row>
    <row r="1078" spans="8:8">
      <c r="H1078" s="238"/>
    </row>
    <row r="1079" spans="8:8">
      <c r="H1079" s="238"/>
    </row>
    <row r="1080" spans="8:8">
      <c r="H1080" s="238"/>
    </row>
    <row r="1081" spans="8:8">
      <c r="H1081" s="238"/>
    </row>
    <row r="1082" spans="8:8">
      <c r="H1082" s="238"/>
    </row>
    <row r="1083" spans="8:8">
      <c r="H1083" s="238"/>
    </row>
    <row r="1084" spans="8:8">
      <c r="H1084" s="238"/>
    </row>
    <row r="1085" spans="8:8">
      <c r="H1085" s="238"/>
    </row>
    <row r="1086" spans="8:8">
      <c r="H1086" s="238"/>
    </row>
    <row r="1087" spans="8:8">
      <c r="H1087" s="238"/>
    </row>
    <row r="1088" spans="8:8">
      <c r="H1088" s="238"/>
    </row>
    <row r="1089" spans="8:8">
      <c r="H1089" s="238"/>
    </row>
    <row r="1090" spans="8:8">
      <c r="H1090" s="238"/>
    </row>
    <row r="1091" spans="8:8">
      <c r="H1091" s="238"/>
    </row>
    <row r="1092" spans="8:8">
      <c r="H1092" s="238"/>
    </row>
    <row r="1093" spans="8:8">
      <c r="H1093" s="238"/>
    </row>
    <row r="1094" spans="8:8">
      <c r="H1094" s="238"/>
    </row>
    <row r="1095" spans="8:8">
      <c r="H1095" s="238"/>
    </row>
    <row r="1096" spans="8:8">
      <c r="H1096" s="238"/>
    </row>
    <row r="1097" spans="8:8">
      <c r="H1097" s="238"/>
    </row>
    <row r="1098" spans="8:8">
      <c r="H1098" s="238"/>
    </row>
    <row r="1099" spans="8:8">
      <c r="H1099" s="238"/>
    </row>
    <row r="1100" spans="8:8">
      <c r="H1100" s="238"/>
    </row>
    <row r="1101" spans="8:8">
      <c r="H1101" s="238"/>
    </row>
    <row r="1102" spans="8:8">
      <c r="H1102" s="238"/>
    </row>
    <row r="1103" spans="8:8">
      <c r="H1103" s="238"/>
    </row>
    <row r="1104" spans="8:8">
      <c r="H1104" s="238"/>
    </row>
    <row r="1105" spans="8:8">
      <c r="H1105" s="238"/>
    </row>
    <row r="1106" spans="8:8">
      <c r="H1106" s="238"/>
    </row>
    <row r="1107" spans="8:8">
      <c r="H1107" s="238"/>
    </row>
    <row r="1108" spans="8:8">
      <c r="H1108" s="238"/>
    </row>
    <row r="1109" spans="8:8">
      <c r="H1109" s="238"/>
    </row>
    <row r="1110" spans="8:8">
      <c r="H1110" s="238"/>
    </row>
    <row r="1111" spans="8:8">
      <c r="H1111" s="238"/>
    </row>
    <row r="1112" spans="8:8">
      <c r="H1112" s="238"/>
    </row>
    <row r="1113" spans="8:8">
      <c r="H1113" s="238"/>
    </row>
    <row r="1114" spans="8:8">
      <c r="H1114" s="238"/>
    </row>
    <row r="1115" spans="8:8">
      <c r="H1115" s="238"/>
    </row>
    <row r="1116" spans="8:8">
      <c r="H1116" s="238"/>
    </row>
    <row r="1117" spans="8:8">
      <c r="H1117" s="238"/>
    </row>
    <row r="1118" spans="8:8">
      <c r="H1118" s="238"/>
    </row>
    <row r="1119" spans="8:8">
      <c r="H1119" s="238"/>
    </row>
    <row r="1120" spans="8:8">
      <c r="H1120" s="238"/>
    </row>
    <row r="1121" spans="8:8">
      <c r="H1121" s="238"/>
    </row>
    <row r="1122" spans="8:8">
      <c r="H1122" s="238"/>
    </row>
    <row r="1123" spans="8:8">
      <c r="H1123" s="238"/>
    </row>
    <row r="1124" spans="8:8">
      <c r="H1124" s="238"/>
    </row>
    <row r="1125" spans="8:8">
      <c r="H1125" s="238"/>
    </row>
    <row r="1126" spans="8:8">
      <c r="H1126" s="238"/>
    </row>
    <row r="1127" spans="8:8">
      <c r="H1127" s="238"/>
    </row>
    <row r="1128" spans="8:8">
      <c r="H1128" s="238"/>
    </row>
    <row r="1129" spans="8:8">
      <c r="H1129" s="238"/>
    </row>
    <row r="1130" spans="8:8">
      <c r="H1130" s="238"/>
    </row>
    <row r="1131" spans="8:8">
      <c r="H1131" s="238"/>
    </row>
    <row r="1132" spans="8:8">
      <c r="H1132" s="238"/>
    </row>
    <row r="1133" spans="8:8">
      <c r="H1133" s="238"/>
    </row>
    <row r="1134" spans="8:8">
      <c r="H1134" s="238"/>
    </row>
    <row r="1135" spans="8:8">
      <c r="H1135" s="238"/>
    </row>
    <row r="1136" spans="8:8">
      <c r="H1136" s="238"/>
    </row>
    <row r="1137" spans="8:8">
      <c r="H1137" s="238"/>
    </row>
    <row r="1138" spans="8:8">
      <c r="H1138" s="238"/>
    </row>
    <row r="1139" spans="8:8">
      <c r="H1139" s="238"/>
    </row>
    <row r="1140" spans="8:8">
      <c r="H1140" s="238"/>
    </row>
    <row r="1141" spans="8:8">
      <c r="H1141" s="238"/>
    </row>
    <row r="1142" spans="8:8">
      <c r="H1142" s="238"/>
    </row>
    <row r="1143" spans="8:8">
      <c r="H1143" s="238"/>
    </row>
    <row r="1144" spans="8:8">
      <c r="H1144" s="238"/>
    </row>
    <row r="1145" spans="8:8">
      <c r="H1145" s="238"/>
    </row>
    <row r="1146" spans="8:8">
      <c r="H1146" s="238"/>
    </row>
    <row r="1147" spans="8:8">
      <c r="H1147" s="238"/>
    </row>
    <row r="1148" spans="8:8">
      <c r="H1148" s="238"/>
    </row>
    <row r="1149" spans="8:8">
      <c r="H1149" s="238"/>
    </row>
    <row r="1150" spans="8:8">
      <c r="H1150" s="238"/>
    </row>
    <row r="1151" spans="8:8">
      <c r="H1151" s="238"/>
    </row>
    <row r="1152" spans="8:8">
      <c r="H1152" s="238"/>
    </row>
    <row r="1153" spans="8:8">
      <c r="H1153" s="238"/>
    </row>
    <row r="1154" spans="8:8">
      <c r="H1154" s="238"/>
    </row>
    <row r="1155" spans="8:8">
      <c r="H1155" s="238"/>
    </row>
    <row r="1156" spans="8:8">
      <c r="H1156" s="238"/>
    </row>
    <row r="1157" spans="8:8">
      <c r="H1157" s="238"/>
    </row>
    <row r="1158" spans="8:8">
      <c r="H1158" s="238"/>
    </row>
    <row r="1159" spans="8:8">
      <c r="H1159" s="238"/>
    </row>
    <row r="1160" spans="8:8">
      <c r="H1160" s="238"/>
    </row>
    <row r="1161" spans="8:8">
      <c r="H1161" s="238"/>
    </row>
    <row r="1162" spans="8:8">
      <c r="H1162" s="238"/>
    </row>
    <row r="1163" spans="8:8">
      <c r="H1163" s="238"/>
    </row>
    <row r="1164" spans="8:8">
      <c r="H1164" s="238"/>
    </row>
    <row r="1165" spans="8:8">
      <c r="H1165" s="238"/>
    </row>
    <row r="1166" spans="8:8">
      <c r="H1166" s="238"/>
    </row>
    <row r="1167" spans="8:8">
      <c r="H1167" s="238"/>
    </row>
    <row r="1168" spans="8:8">
      <c r="H1168" s="238"/>
    </row>
    <row r="1169" spans="8:8">
      <c r="H1169" s="238"/>
    </row>
    <row r="1170" spans="8:8">
      <c r="H1170" s="238"/>
    </row>
    <row r="1171" spans="8:8">
      <c r="H1171" s="238"/>
    </row>
    <row r="1172" spans="8:8">
      <c r="H1172" s="238"/>
    </row>
    <row r="1173" spans="8:8">
      <c r="H1173" s="238"/>
    </row>
    <row r="1174" spans="8:8">
      <c r="H1174" s="238"/>
    </row>
    <row r="1175" spans="8:8">
      <c r="H1175" s="238"/>
    </row>
    <row r="1176" spans="8:8">
      <c r="H1176" s="238"/>
    </row>
    <row r="1177" spans="8:8">
      <c r="H1177" s="238"/>
    </row>
    <row r="1178" spans="8:8">
      <c r="H1178" s="238"/>
    </row>
    <row r="1179" spans="8:8">
      <c r="H1179" s="238"/>
    </row>
    <row r="1180" spans="8:8">
      <c r="H1180" s="238"/>
    </row>
    <row r="1181" spans="8:8">
      <c r="H1181" s="238"/>
    </row>
    <row r="1182" spans="8:8">
      <c r="H1182" s="238"/>
    </row>
    <row r="1183" spans="8:8">
      <c r="H1183" s="238"/>
    </row>
    <row r="1184" spans="8:8">
      <c r="H1184" s="238"/>
    </row>
    <row r="1185" spans="8:8">
      <c r="H1185" s="238"/>
    </row>
    <row r="1186" spans="8:8">
      <c r="H1186" s="238"/>
    </row>
    <row r="1187" spans="8:8">
      <c r="H1187" s="238"/>
    </row>
    <row r="1188" spans="8:8">
      <c r="H1188" s="238"/>
    </row>
    <row r="1189" spans="8:8">
      <c r="H1189" s="238"/>
    </row>
    <row r="1190" spans="8:8">
      <c r="H1190" s="238"/>
    </row>
    <row r="1191" spans="8:8">
      <c r="H1191" s="238"/>
    </row>
    <row r="1192" spans="8:8">
      <c r="H1192" s="238"/>
    </row>
    <row r="1193" spans="8:8">
      <c r="H1193" s="238"/>
    </row>
    <row r="1194" spans="8:8">
      <c r="H1194" s="238"/>
    </row>
    <row r="1195" spans="8:8">
      <c r="H1195" s="238"/>
    </row>
    <row r="1196" spans="8:8">
      <c r="H1196" s="238"/>
    </row>
    <row r="1197" spans="8:8">
      <c r="H1197" s="238"/>
    </row>
    <row r="1198" spans="8:8">
      <c r="H1198" s="238"/>
    </row>
    <row r="1199" spans="8:8">
      <c r="H1199" s="238"/>
    </row>
    <row r="1200" spans="8:8">
      <c r="H1200" s="238"/>
    </row>
    <row r="1201" spans="8:8">
      <c r="H1201" s="238"/>
    </row>
    <row r="1202" spans="8:8">
      <c r="H1202" s="238"/>
    </row>
    <row r="1203" spans="8:8">
      <c r="H1203" s="238"/>
    </row>
    <row r="1204" spans="8:8">
      <c r="H1204" s="238"/>
    </row>
    <row r="1205" spans="8:8">
      <c r="H1205" s="238"/>
    </row>
    <row r="1206" spans="8:8">
      <c r="H1206" s="238"/>
    </row>
    <row r="1207" spans="8:8">
      <c r="H1207" s="238"/>
    </row>
    <row r="1208" spans="8:8">
      <c r="H1208" s="238"/>
    </row>
    <row r="1209" spans="8:8">
      <c r="H1209" s="238"/>
    </row>
    <row r="1210" spans="8:8">
      <c r="H1210" s="238"/>
    </row>
    <row r="1211" spans="8:8">
      <c r="H1211" s="238"/>
    </row>
    <row r="1212" spans="8:8">
      <c r="H1212" s="238"/>
    </row>
    <row r="1213" spans="8:8">
      <c r="H1213" s="238"/>
    </row>
    <row r="1214" spans="8:8">
      <c r="H1214" s="238"/>
    </row>
    <row r="1215" spans="8:8">
      <c r="H1215" s="238"/>
    </row>
    <row r="1216" spans="8:8">
      <c r="H1216" s="238"/>
    </row>
    <row r="1217" spans="8:8">
      <c r="H1217" s="238"/>
    </row>
    <row r="1218" spans="8:8">
      <c r="H1218" s="238"/>
    </row>
    <row r="1219" spans="8:8">
      <c r="H1219" s="238"/>
    </row>
    <row r="1220" spans="8:8">
      <c r="H1220" s="238"/>
    </row>
    <row r="1221" spans="8:8">
      <c r="H1221" s="238"/>
    </row>
    <row r="1222" spans="8:8">
      <c r="H1222" s="238"/>
    </row>
    <row r="1223" spans="8:8">
      <c r="H1223" s="238"/>
    </row>
    <row r="1224" spans="8:8">
      <c r="H1224" s="238"/>
    </row>
    <row r="1225" spans="8:8">
      <c r="H1225" s="238"/>
    </row>
    <row r="1226" spans="8:8">
      <c r="H1226" s="238"/>
    </row>
    <row r="1227" spans="8:8">
      <c r="H1227" s="238"/>
    </row>
    <row r="1228" spans="8:8">
      <c r="H1228" s="238"/>
    </row>
    <row r="1229" spans="8:8">
      <c r="H1229" s="238"/>
    </row>
    <row r="1230" spans="8:8">
      <c r="H1230" s="238"/>
    </row>
    <row r="1231" spans="8:8">
      <c r="H1231" s="238"/>
    </row>
    <row r="1232" spans="8:8">
      <c r="H1232" s="238"/>
    </row>
    <row r="1233" spans="8:8">
      <c r="H1233" s="238"/>
    </row>
    <row r="1234" spans="8:8">
      <c r="H1234" s="238"/>
    </row>
    <row r="1235" spans="8:8">
      <c r="H1235" s="238"/>
    </row>
    <row r="1236" spans="8:8">
      <c r="H1236" s="238"/>
    </row>
    <row r="1237" spans="8:8">
      <c r="H1237" s="238"/>
    </row>
    <row r="1238" spans="8:8">
      <c r="H1238" s="238"/>
    </row>
    <row r="1239" spans="8:8">
      <c r="H1239" s="238"/>
    </row>
    <row r="1240" spans="8:8">
      <c r="H1240" s="238"/>
    </row>
    <row r="1241" spans="8:8">
      <c r="H1241" s="238"/>
    </row>
    <row r="1242" spans="8:8">
      <c r="H1242" s="238"/>
    </row>
    <row r="1243" spans="8:8">
      <c r="H1243" s="238"/>
    </row>
    <row r="1244" spans="8:8">
      <c r="H1244" s="238"/>
    </row>
    <row r="1245" spans="8:8">
      <c r="H1245" s="238"/>
    </row>
    <row r="1246" spans="8:8">
      <c r="H1246" s="238"/>
    </row>
    <row r="1247" spans="8:8">
      <c r="H1247" s="238"/>
    </row>
    <row r="1248" spans="8:8">
      <c r="H1248" s="238"/>
    </row>
    <row r="1249" spans="8:8">
      <c r="H1249" s="238"/>
    </row>
    <row r="1250" spans="8:8">
      <c r="H1250" s="238"/>
    </row>
    <row r="1251" spans="8:8">
      <c r="H1251" s="238"/>
    </row>
    <row r="1252" spans="8:8">
      <c r="H1252" s="238"/>
    </row>
    <row r="1253" spans="8:8">
      <c r="H1253" s="238"/>
    </row>
    <row r="1254" spans="8:8">
      <c r="H1254" s="238"/>
    </row>
    <row r="1255" spans="8:8">
      <c r="H1255" s="238"/>
    </row>
    <row r="1256" spans="8:8">
      <c r="H1256" s="238"/>
    </row>
    <row r="1257" spans="8:8">
      <c r="H1257" s="238"/>
    </row>
    <row r="1258" spans="8:8">
      <c r="H1258" s="238"/>
    </row>
    <row r="1259" spans="8:8">
      <c r="H1259" s="238"/>
    </row>
    <row r="1260" spans="8:8">
      <c r="H1260" s="238"/>
    </row>
    <row r="1261" spans="8:8">
      <c r="H1261" s="238"/>
    </row>
    <row r="1262" spans="8:8">
      <c r="H1262" s="238"/>
    </row>
    <row r="1263" spans="8:8">
      <c r="H1263" s="238"/>
    </row>
    <row r="1264" spans="8:8">
      <c r="H1264" s="238"/>
    </row>
    <row r="1265" spans="8:8">
      <c r="H1265" s="238"/>
    </row>
    <row r="1266" spans="8:8">
      <c r="H1266" s="238"/>
    </row>
    <row r="1267" spans="8:8">
      <c r="H1267" s="238"/>
    </row>
    <row r="1268" spans="8:8">
      <c r="H1268" s="238"/>
    </row>
    <row r="1269" spans="8:8">
      <c r="H1269" s="238"/>
    </row>
    <row r="1270" spans="8:8">
      <c r="H1270" s="238"/>
    </row>
    <row r="1271" spans="8:8">
      <c r="H1271" s="238"/>
    </row>
    <row r="1272" spans="8:8">
      <c r="H1272" s="238"/>
    </row>
    <row r="1273" spans="8:8">
      <c r="H1273" s="238"/>
    </row>
    <row r="1274" spans="8:8">
      <c r="H1274" s="238"/>
    </row>
    <row r="1275" spans="8:8">
      <c r="H1275" s="238"/>
    </row>
    <row r="1276" spans="8:8">
      <c r="H1276" s="238"/>
    </row>
    <row r="1277" spans="8:8">
      <c r="H1277" s="238"/>
    </row>
    <row r="1278" spans="8:8">
      <c r="H1278" s="238"/>
    </row>
    <row r="1279" spans="8:8">
      <c r="H1279" s="238"/>
    </row>
    <row r="1280" spans="8:8">
      <c r="H1280" s="238"/>
    </row>
    <row r="1281" spans="8:8">
      <c r="H1281" s="238"/>
    </row>
    <row r="1282" spans="8:8">
      <c r="H1282" s="238"/>
    </row>
    <row r="1283" spans="8:8">
      <c r="H1283" s="238"/>
    </row>
    <row r="1284" spans="8:8">
      <c r="H1284" s="238"/>
    </row>
    <row r="1285" spans="8:8">
      <c r="H1285" s="238"/>
    </row>
    <row r="1286" spans="8:8">
      <c r="H1286" s="238"/>
    </row>
    <row r="1287" spans="8:8">
      <c r="H1287" s="238"/>
    </row>
    <row r="1288" spans="8:8">
      <c r="H1288" s="238"/>
    </row>
    <row r="1289" spans="8:8">
      <c r="H1289" s="238"/>
    </row>
    <row r="1290" spans="8:8">
      <c r="H1290" s="238"/>
    </row>
    <row r="1291" spans="8:8">
      <c r="H1291" s="238"/>
    </row>
    <row r="1292" spans="8:8">
      <c r="H1292" s="238"/>
    </row>
    <row r="1293" spans="8:8">
      <c r="H1293" s="238"/>
    </row>
    <row r="1294" spans="8:8">
      <c r="H1294" s="238"/>
    </row>
    <row r="1295" spans="8:8">
      <c r="H1295" s="238"/>
    </row>
    <row r="1296" spans="8:8">
      <c r="H1296" s="238"/>
    </row>
    <row r="1297" spans="8:8">
      <c r="H1297" s="238"/>
    </row>
    <row r="1298" spans="8:8">
      <c r="H1298" s="238"/>
    </row>
    <row r="1299" spans="8:8">
      <c r="H1299" s="238"/>
    </row>
    <row r="1300" spans="8:8">
      <c r="H1300" s="238"/>
    </row>
    <row r="1301" spans="8:8">
      <c r="H1301" s="238"/>
    </row>
    <row r="1302" spans="8:8">
      <c r="H1302" s="238"/>
    </row>
    <row r="1303" spans="8:8">
      <c r="H1303" s="238"/>
    </row>
    <row r="1304" spans="8:8">
      <c r="H1304" s="238"/>
    </row>
    <row r="1305" spans="8:8">
      <c r="H1305" s="238"/>
    </row>
    <row r="1306" spans="8:8">
      <c r="H1306" s="238"/>
    </row>
    <row r="1307" spans="8:8">
      <c r="H1307" s="238"/>
    </row>
    <row r="1308" spans="8:8">
      <c r="H1308" s="238"/>
    </row>
    <row r="1309" spans="8:8">
      <c r="H1309" s="238"/>
    </row>
    <row r="1310" spans="8:8">
      <c r="H1310" s="238"/>
    </row>
    <row r="1311" spans="8:8">
      <c r="H1311" s="238"/>
    </row>
    <row r="1312" spans="8:8">
      <c r="H1312" s="238"/>
    </row>
    <row r="1313" spans="8:8">
      <c r="H1313" s="238"/>
    </row>
    <row r="1314" spans="8:8">
      <c r="H1314" s="238"/>
    </row>
    <row r="1315" spans="8:8">
      <c r="H1315" s="238"/>
    </row>
    <row r="1316" spans="8:8">
      <c r="H1316" s="238"/>
    </row>
    <row r="1317" spans="8:8">
      <c r="H1317" s="238"/>
    </row>
    <row r="1318" spans="8:8">
      <c r="H1318" s="238"/>
    </row>
    <row r="1319" spans="8:8">
      <c r="H1319" s="238"/>
    </row>
    <row r="1320" spans="8:8">
      <c r="H1320" s="238"/>
    </row>
    <row r="1321" spans="8:8">
      <c r="H1321" s="238"/>
    </row>
    <row r="1322" spans="8:8">
      <c r="H1322" s="238"/>
    </row>
    <row r="1323" spans="8:8">
      <c r="H1323" s="238"/>
    </row>
    <row r="1324" spans="8:8">
      <c r="H1324" s="238"/>
    </row>
    <row r="1325" spans="8:8">
      <c r="H1325" s="238"/>
    </row>
    <row r="1326" spans="8:8">
      <c r="H1326" s="238"/>
    </row>
    <row r="1327" spans="8:8">
      <c r="H1327" s="238"/>
    </row>
    <row r="1328" spans="8:8">
      <c r="H1328" s="238"/>
    </row>
    <row r="1329" spans="8:8">
      <c r="H1329" s="238"/>
    </row>
    <row r="1330" spans="8:8">
      <c r="H1330" s="238"/>
    </row>
    <row r="1331" spans="8:8">
      <c r="H1331" s="238"/>
    </row>
    <row r="1332" spans="8:8">
      <c r="H1332" s="238"/>
    </row>
    <row r="1333" spans="8:8">
      <c r="H1333" s="238"/>
    </row>
    <row r="1334" spans="8:8">
      <c r="H1334" s="238"/>
    </row>
    <row r="1335" spans="8:8">
      <c r="H1335" s="238"/>
    </row>
    <row r="1336" spans="8:8">
      <c r="H1336" s="238"/>
    </row>
    <row r="1337" spans="8:8">
      <c r="H1337" s="238"/>
    </row>
    <row r="1338" spans="8:8">
      <c r="H1338" s="238"/>
    </row>
    <row r="1339" spans="8:8">
      <c r="H1339" s="238"/>
    </row>
    <row r="1340" spans="8:8">
      <c r="H1340" s="238"/>
    </row>
    <row r="1341" spans="8:8">
      <c r="H1341" s="238"/>
    </row>
    <row r="1342" spans="8:8">
      <c r="H1342" s="238"/>
    </row>
    <row r="1343" spans="8:8">
      <c r="H1343" s="238"/>
    </row>
    <row r="1344" spans="8:8">
      <c r="H1344" s="238"/>
    </row>
    <row r="1345" spans="8:8">
      <c r="H1345" s="238"/>
    </row>
    <row r="1346" spans="8:8">
      <c r="H1346" s="238"/>
    </row>
    <row r="1347" spans="8:8">
      <c r="H1347" s="238"/>
    </row>
    <row r="1348" spans="8:8">
      <c r="H1348" s="238"/>
    </row>
    <row r="1349" spans="8:8">
      <c r="H1349" s="238"/>
    </row>
    <row r="1350" spans="8:8">
      <c r="H1350" s="238"/>
    </row>
    <row r="1351" spans="8:8">
      <c r="H1351" s="238"/>
    </row>
    <row r="1352" spans="8:8">
      <c r="H1352" s="238"/>
    </row>
    <row r="1353" spans="8:8">
      <c r="H1353" s="238"/>
    </row>
    <row r="1354" spans="8:8">
      <c r="H1354" s="238"/>
    </row>
    <row r="1355" spans="8:8">
      <c r="H1355" s="238"/>
    </row>
    <row r="1356" spans="8:8">
      <c r="H1356" s="238"/>
    </row>
    <row r="1357" spans="8:8">
      <c r="H1357" s="238"/>
    </row>
    <row r="1358" spans="8:8">
      <c r="H1358" s="238"/>
    </row>
    <row r="1359" spans="8:8">
      <c r="H1359" s="238"/>
    </row>
    <row r="1360" spans="8:8">
      <c r="H1360" s="238"/>
    </row>
    <row r="1361" spans="8:8">
      <c r="H1361" s="238"/>
    </row>
    <row r="1362" spans="8:8">
      <c r="H1362" s="238"/>
    </row>
    <row r="1363" spans="8:8">
      <c r="H1363" s="238"/>
    </row>
    <row r="1364" spans="8:8">
      <c r="H1364" s="238"/>
    </row>
    <row r="1365" spans="8:8">
      <c r="H1365" s="238"/>
    </row>
    <row r="1366" spans="8:8">
      <c r="H1366" s="238"/>
    </row>
    <row r="1367" spans="8:8">
      <c r="H1367" s="238"/>
    </row>
    <row r="1368" spans="8:8">
      <c r="H1368" s="238"/>
    </row>
    <row r="1369" spans="8:8">
      <c r="H1369" s="238"/>
    </row>
    <row r="1370" spans="8:8">
      <c r="H1370" s="238"/>
    </row>
    <row r="1371" spans="8:8">
      <c r="H1371" s="238"/>
    </row>
    <row r="1372" spans="8:8">
      <c r="H1372" s="238"/>
    </row>
    <row r="1373" spans="8:8">
      <c r="H1373" s="238"/>
    </row>
    <row r="1374" spans="8:8">
      <c r="H1374" s="238"/>
    </row>
    <row r="1375" spans="8:8">
      <c r="H1375" s="238"/>
    </row>
    <row r="1376" spans="8:8">
      <c r="H1376" s="238"/>
    </row>
    <row r="1377" spans="8:8">
      <c r="H1377" s="238"/>
    </row>
    <row r="1378" spans="8:8">
      <c r="H1378" s="238"/>
    </row>
    <row r="1379" spans="8:8">
      <c r="H1379" s="238"/>
    </row>
    <row r="1380" spans="8:8">
      <c r="H1380" s="238"/>
    </row>
    <row r="1381" spans="8:8">
      <c r="H1381" s="238"/>
    </row>
    <row r="1382" spans="8:8">
      <c r="H1382" s="238"/>
    </row>
    <row r="1383" spans="8:8">
      <c r="H1383" s="238"/>
    </row>
    <row r="1384" spans="8:8">
      <c r="H1384" s="238"/>
    </row>
    <row r="1385" spans="8:8">
      <c r="H1385" s="238"/>
    </row>
    <row r="1386" spans="8:8">
      <c r="H1386" s="238"/>
    </row>
    <row r="1387" spans="8:8">
      <c r="H1387" s="238"/>
    </row>
    <row r="1388" spans="8:8">
      <c r="H1388" s="238"/>
    </row>
    <row r="1389" spans="8:8">
      <c r="H1389" s="238"/>
    </row>
    <row r="1390" spans="8:8">
      <c r="H1390" s="238"/>
    </row>
    <row r="1391" spans="8:8">
      <c r="H1391" s="238"/>
    </row>
    <row r="1392" spans="8:8">
      <c r="H1392" s="238"/>
    </row>
    <row r="1393" spans="8:8">
      <c r="H1393" s="238"/>
    </row>
    <row r="1394" spans="8:8">
      <c r="H1394" s="238"/>
    </row>
    <row r="1395" spans="8:8">
      <c r="H1395" s="238"/>
    </row>
    <row r="1396" spans="8:8">
      <c r="H1396" s="238"/>
    </row>
    <row r="1397" spans="8:8">
      <c r="H1397" s="238"/>
    </row>
    <row r="1398" spans="8:8">
      <c r="H1398" s="238"/>
    </row>
    <row r="1399" spans="8:8">
      <c r="H1399" s="238"/>
    </row>
    <row r="1400" spans="8:8">
      <c r="H1400" s="238"/>
    </row>
    <row r="1401" spans="8:8">
      <c r="H1401" s="238"/>
    </row>
  </sheetData>
  <dataValidations count="1">
    <dataValidation type="list" allowBlank="1" showInputMessage="1" showErrorMessage="1" sqref="C2" xr:uid="{00000000-0002-0000-1C00-000000000000}">
      <formula1>"Definitions,Validation,Schema,Multi, Web services"</formula1>
    </dataValidation>
  </dataValidations>
  <hyperlinks>
    <hyperlink ref="K2" display="https://www.haad.ae/HAAD/LinkClick.aspx?fileticket=wGqWdzSWOwY%3d&amp;tabid=1503" xr:uid="{00000000-0004-0000-1C00-000000000000}"/>
  </hyperlinks>
  <pageMargins left="0.7" right="0.7" top="0.75" bottom="0.75" header="0.3" footer="0.3"/>
  <pageSetup orientation="portrait" r:id="rId1"/>
  <legacyDrawing r:id="rId2"/>
  <tableParts count="1">
    <tablePart r:id="rId3"/>
  </tablePart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1414"/>
  <sheetViews>
    <sheetView topLeftCell="B1" zoomScale="85" zoomScaleNormal="85" workbookViewId="0">
      <pane ySplit="1" topLeftCell="A2" activePane="bottomLeft" state="frozen"/>
      <selection pane="bottomLeft" activeCell="C3" sqref="C3:K4"/>
    </sheetView>
  </sheetViews>
  <sheetFormatPr defaultColWidth="9.08984375" defaultRowHeight="14.5" outlineLevelCol="1"/>
  <cols>
    <col min="1" max="1" width="15.453125" style="235" customWidth="1"/>
    <col min="2" max="2" width="30" style="235" customWidth="1"/>
    <col min="3" max="3" width="11.54296875" style="235" customWidth="1"/>
    <col min="4" max="4" width="14.90625" style="235" customWidth="1"/>
    <col min="5" max="5" width="10.54296875" style="235" customWidth="1" outlineLevel="1"/>
    <col min="6" max="6" width="14.08984375" style="235" customWidth="1" outlineLevel="1"/>
    <col min="7" max="7" width="10.54296875" style="235" customWidth="1" outlineLevel="1"/>
    <col min="8" max="8" width="10.54296875" style="239" customWidth="1"/>
    <col min="9" max="9" width="15.453125" style="235" customWidth="1"/>
    <col min="10" max="10" width="21.54296875" style="235" bestFit="1" customWidth="1"/>
    <col min="11" max="11" width="50.54296875" style="235" customWidth="1"/>
    <col min="12" max="16" width="7.08984375" style="235" customWidth="1"/>
    <col min="17" max="17" width="10.453125" style="235" bestFit="1" customWidth="1"/>
    <col min="18" max="18" width="12.54296875" style="235" bestFit="1" customWidth="1"/>
    <col min="19" max="19" width="17.54296875" style="235" bestFit="1" customWidth="1"/>
    <col min="20" max="20" width="6.90625" style="235" customWidth="1"/>
    <col min="21" max="16384" width="9.08984375" style="235"/>
  </cols>
  <sheetData>
    <row r="1" spans="1:19" s="230" customFormat="1" ht="76.5" customHeight="1">
      <c r="A1" s="230" t="s">
        <v>71</v>
      </c>
      <c r="B1" s="231" t="s">
        <v>494</v>
      </c>
      <c r="C1" s="230" t="s">
        <v>635</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9">
      <c r="A2" s="297">
        <v>43344</v>
      </c>
      <c r="B2" s="144" t="s">
        <v>621</v>
      </c>
      <c r="C2" s="114" t="s">
        <v>1</v>
      </c>
      <c r="D2" s="72">
        <v>43269</v>
      </c>
      <c r="E2" s="72">
        <v>43313</v>
      </c>
      <c r="F2" s="72">
        <v>43331</v>
      </c>
      <c r="G2" s="72">
        <v>43344</v>
      </c>
      <c r="H2" s="240"/>
      <c r="I2" s="241" t="s">
        <v>39</v>
      </c>
      <c r="J2" s="241" t="s">
        <v>615</v>
      </c>
      <c r="K2" s="242" t="s">
        <v>630</v>
      </c>
      <c r="L2" s="243"/>
      <c r="M2" s="145"/>
      <c r="N2" s="243" t="s">
        <v>16</v>
      </c>
      <c r="O2" s="139"/>
      <c r="P2" s="145"/>
      <c r="Q2" s="228"/>
      <c r="R2" s="110"/>
      <c r="S2" s="110">
        <v>43344</v>
      </c>
    </row>
    <row r="3" spans="1:19" ht="29">
      <c r="A3" s="297"/>
      <c r="B3" s="144"/>
      <c r="C3" s="114" t="s">
        <v>2</v>
      </c>
      <c r="D3" s="72">
        <v>43269</v>
      </c>
      <c r="E3" s="72">
        <v>43313</v>
      </c>
      <c r="F3" s="72">
        <v>43331</v>
      </c>
      <c r="G3" s="72">
        <v>43344</v>
      </c>
      <c r="H3" s="240">
        <v>284</v>
      </c>
      <c r="I3" s="241" t="s">
        <v>39</v>
      </c>
      <c r="J3" s="241" t="s">
        <v>615</v>
      </c>
      <c r="K3" s="242" t="s">
        <v>632</v>
      </c>
      <c r="L3" s="243"/>
      <c r="M3" s="145"/>
      <c r="N3" s="243" t="s">
        <v>16</v>
      </c>
      <c r="O3" s="139"/>
      <c r="P3" s="145"/>
      <c r="Q3" s="228"/>
      <c r="R3" s="110"/>
      <c r="S3" s="110">
        <v>43344</v>
      </c>
    </row>
    <row r="4" spans="1:19" ht="43.5">
      <c r="A4" s="229"/>
      <c r="B4" s="144"/>
      <c r="C4" s="114" t="s">
        <v>1</v>
      </c>
      <c r="D4" s="72">
        <v>43269</v>
      </c>
      <c r="E4" s="72">
        <v>43313</v>
      </c>
      <c r="F4" s="72">
        <v>43331</v>
      </c>
      <c r="G4" s="72">
        <v>43344</v>
      </c>
      <c r="H4" s="240"/>
      <c r="I4" s="241" t="s">
        <v>39</v>
      </c>
      <c r="J4" s="241" t="s">
        <v>616</v>
      </c>
      <c r="K4" s="242" t="s">
        <v>631</v>
      </c>
      <c r="L4" s="243"/>
      <c r="M4" s="145"/>
      <c r="N4" s="243" t="s">
        <v>16</v>
      </c>
      <c r="O4" s="139"/>
      <c r="P4" s="145"/>
      <c r="Q4" s="228"/>
      <c r="R4" s="110"/>
      <c r="S4" s="110">
        <v>43344</v>
      </c>
    </row>
    <row r="5" spans="1:19" ht="29">
      <c r="A5" s="229"/>
      <c r="B5" s="144"/>
      <c r="C5" s="114" t="s">
        <v>2</v>
      </c>
      <c r="D5" s="72">
        <v>43269</v>
      </c>
      <c r="E5" s="72">
        <v>43313</v>
      </c>
      <c r="F5" s="72">
        <v>43331</v>
      </c>
      <c r="G5" s="72">
        <v>43344</v>
      </c>
      <c r="H5" s="240">
        <v>285</v>
      </c>
      <c r="I5" s="241" t="s">
        <v>39</v>
      </c>
      <c r="J5" s="241" t="s">
        <v>616</v>
      </c>
      <c r="K5" s="242" t="s">
        <v>629</v>
      </c>
      <c r="L5" s="243"/>
      <c r="M5" s="145"/>
      <c r="N5" s="243" t="s">
        <v>16</v>
      </c>
      <c r="O5" s="139"/>
      <c r="P5" s="145"/>
      <c r="Q5" s="228"/>
      <c r="R5" s="110"/>
      <c r="S5" s="110">
        <v>43344</v>
      </c>
    </row>
    <row r="6" spans="1:19" ht="37.5" customHeight="1">
      <c r="A6" s="229"/>
      <c r="B6" s="144" t="s">
        <v>620</v>
      </c>
      <c r="C6" s="114" t="s">
        <v>2</v>
      </c>
      <c r="D6" s="72">
        <v>43269</v>
      </c>
      <c r="E6" s="72">
        <v>43313</v>
      </c>
      <c r="F6" s="72">
        <v>43331</v>
      </c>
      <c r="G6" s="72">
        <v>43344</v>
      </c>
      <c r="H6" s="238">
        <v>152</v>
      </c>
      <c r="I6" s="138" t="s">
        <v>17</v>
      </c>
      <c r="J6" s="138" t="s">
        <v>23</v>
      </c>
      <c r="K6" s="77" t="s">
        <v>622</v>
      </c>
      <c r="L6" s="139" t="s">
        <v>16</v>
      </c>
      <c r="M6" s="139"/>
      <c r="N6" s="139"/>
      <c r="O6" s="139"/>
      <c r="P6" s="139"/>
      <c r="Q6" s="110"/>
      <c r="R6" s="110"/>
      <c r="S6" s="110">
        <v>40510</v>
      </c>
    </row>
    <row r="7" spans="1:19" ht="58">
      <c r="A7" s="229"/>
      <c r="B7" s="77"/>
      <c r="C7" s="114" t="s">
        <v>2</v>
      </c>
      <c r="D7" s="72">
        <v>43269</v>
      </c>
      <c r="E7" s="72">
        <v>43313</v>
      </c>
      <c r="F7" s="72">
        <v>43331</v>
      </c>
      <c r="G7" s="72">
        <v>43344</v>
      </c>
      <c r="H7" s="238">
        <v>12</v>
      </c>
      <c r="I7" s="138" t="s">
        <v>17</v>
      </c>
      <c r="J7" s="138" t="s">
        <v>128</v>
      </c>
      <c r="K7" s="77" t="s">
        <v>628</v>
      </c>
      <c r="L7" s="139" t="s">
        <v>16</v>
      </c>
      <c r="M7" s="139"/>
      <c r="N7" s="139"/>
      <c r="O7" s="139"/>
      <c r="P7" s="139"/>
      <c r="Q7" s="110"/>
      <c r="R7" s="110"/>
      <c r="S7" s="110"/>
    </row>
    <row r="8" spans="1:19" s="150" customFormat="1" ht="43.5">
      <c r="A8" s="229"/>
      <c r="B8" s="114"/>
      <c r="C8" s="114" t="s">
        <v>2</v>
      </c>
      <c r="D8" s="72">
        <v>43269</v>
      </c>
      <c r="E8" s="72">
        <v>43313</v>
      </c>
      <c r="F8" s="72">
        <v>43331</v>
      </c>
      <c r="G8" s="72">
        <v>43344</v>
      </c>
      <c r="H8" s="238">
        <v>234</v>
      </c>
      <c r="I8" s="245" t="s">
        <v>17</v>
      </c>
      <c r="J8" s="245" t="s">
        <v>23</v>
      </c>
      <c r="K8" s="77" t="s">
        <v>617</v>
      </c>
      <c r="L8" s="246" t="s">
        <v>16</v>
      </c>
      <c r="M8" s="246"/>
      <c r="N8" s="246"/>
      <c r="O8" s="246"/>
      <c r="P8" s="246"/>
      <c r="Q8" s="61"/>
      <c r="R8" s="61">
        <v>41883</v>
      </c>
      <c r="S8" s="61"/>
    </row>
    <row r="9" spans="1:19" s="150" customFormat="1" ht="58">
      <c r="A9" s="72"/>
      <c r="B9" s="114"/>
      <c r="C9" s="114" t="s">
        <v>2</v>
      </c>
      <c r="D9" s="72">
        <v>43269</v>
      </c>
      <c r="E9" s="72">
        <v>43313</v>
      </c>
      <c r="F9" s="72">
        <v>43331</v>
      </c>
      <c r="G9" s="72">
        <v>43344</v>
      </c>
      <c r="H9" s="306">
        <v>283</v>
      </c>
      <c r="I9" s="307" t="s">
        <v>14</v>
      </c>
      <c r="J9" s="307" t="s">
        <v>281</v>
      </c>
      <c r="K9" s="77" t="s">
        <v>618</v>
      </c>
      <c r="L9" s="139" t="s">
        <v>16</v>
      </c>
      <c r="M9" s="311"/>
      <c r="N9" s="310"/>
      <c r="O9" s="308"/>
      <c r="P9" s="310"/>
      <c r="Q9" s="61">
        <v>42522</v>
      </c>
      <c r="R9" s="309"/>
      <c r="S9" s="309"/>
    </row>
    <row r="10" spans="1:19" s="150" customFormat="1" ht="72.5">
      <c r="A10" s="72"/>
      <c r="B10" s="114"/>
      <c r="C10" s="114" t="s">
        <v>2</v>
      </c>
      <c r="D10" s="72">
        <v>43269</v>
      </c>
      <c r="E10" s="72">
        <v>43313</v>
      </c>
      <c r="F10" s="72">
        <v>43331</v>
      </c>
      <c r="G10" s="72">
        <v>43344</v>
      </c>
      <c r="H10" s="312">
        <v>272</v>
      </c>
      <c r="I10" s="140" t="s">
        <v>39</v>
      </c>
      <c r="J10" s="140" t="s">
        <v>474</v>
      </c>
      <c r="K10" s="249" t="s">
        <v>619</v>
      </c>
      <c r="L10" s="310"/>
      <c r="M10" s="311"/>
      <c r="N10" s="243" t="s">
        <v>16</v>
      </c>
      <c r="O10" s="139"/>
      <c r="P10" s="310"/>
      <c r="Q10" s="110"/>
      <c r="R10" s="313"/>
      <c r="S10" s="309"/>
    </row>
    <row r="11" spans="1:19" s="185" customFormat="1" ht="28.5">
      <c r="A11" s="316"/>
      <c r="B11" s="317"/>
      <c r="C11" s="318" t="s">
        <v>2</v>
      </c>
      <c r="D11" s="316">
        <v>43269</v>
      </c>
      <c r="E11" s="316">
        <v>43313</v>
      </c>
      <c r="F11" s="316">
        <v>43331</v>
      </c>
      <c r="G11" s="316">
        <v>43344</v>
      </c>
      <c r="H11" s="319">
        <v>286</v>
      </c>
      <c r="I11" s="319" t="s">
        <v>14</v>
      </c>
      <c r="J11" s="319" t="s">
        <v>281</v>
      </c>
      <c r="K11" s="319" t="s">
        <v>633</v>
      </c>
      <c r="L11" s="320" t="s">
        <v>16</v>
      </c>
      <c r="M11" s="193"/>
      <c r="N11" s="321"/>
      <c r="O11" s="322"/>
      <c r="P11" s="193"/>
      <c r="Q11" s="323">
        <v>43344</v>
      </c>
      <c r="R11" s="323"/>
      <c r="S11" s="190"/>
    </row>
    <row r="12" spans="1:19" s="150" customFormat="1" ht="29">
      <c r="A12" s="72"/>
      <c r="B12" s="315" t="s">
        <v>623</v>
      </c>
      <c r="C12" s="114" t="s">
        <v>2</v>
      </c>
      <c r="D12" s="72">
        <v>43269</v>
      </c>
      <c r="E12" s="72">
        <v>43313</v>
      </c>
      <c r="F12" s="72">
        <v>43331</v>
      </c>
      <c r="G12" s="72">
        <v>43344</v>
      </c>
      <c r="H12" s="238">
        <v>239</v>
      </c>
      <c r="I12" s="138" t="s">
        <v>144</v>
      </c>
      <c r="J12" s="138" t="s">
        <v>119</v>
      </c>
      <c r="K12" s="77" t="s">
        <v>626</v>
      </c>
      <c r="L12" s="139" t="s">
        <v>16</v>
      </c>
      <c r="M12" s="139"/>
      <c r="N12" s="139"/>
      <c r="O12" s="139" t="s">
        <v>16</v>
      </c>
      <c r="P12" s="139"/>
      <c r="Q12" s="110">
        <v>41974</v>
      </c>
      <c r="R12" s="247">
        <v>41974</v>
      </c>
      <c r="S12" s="110">
        <v>41974</v>
      </c>
    </row>
    <row r="13" spans="1:19" s="150" customFormat="1" ht="29">
      <c r="A13" s="72"/>
      <c r="B13" s="315"/>
      <c r="C13" s="114" t="s">
        <v>2</v>
      </c>
      <c r="D13" s="72">
        <v>43269</v>
      </c>
      <c r="E13" s="72">
        <v>43313</v>
      </c>
      <c r="F13" s="72">
        <v>43331</v>
      </c>
      <c r="G13" s="72">
        <v>43344</v>
      </c>
      <c r="H13" s="240">
        <v>287</v>
      </c>
      <c r="I13" s="241" t="s">
        <v>196</v>
      </c>
      <c r="J13" s="241" t="s">
        <v>144</v>
      </c>
      <c r="K13" s="242" t="s">
        <v>624</v>
      </c>
      <c r="L13" s="243" t="s">
        <v>16</v>
      </c>
      <c r="M13" s="145"/>
      <c r="N13" s="236"/>
      <c r="O13" s="139"/>
      <c r="P13" s="145"/>
      <c r="Q13" s="110"/>
      <c r="R13" s="228">
        <v>43344</v>
      </c>
      <c r="S13" s="110"/>
    </row>
    <row r="14" spans="1:19" s="150" customFormat="1" ht="29">
      <c r="A14" s="72"/>
      <c r="B14" s="114"/>
      <c r="C14" s="114" t="s">
        <v>2</v>
      </c>
      <c r="D14" s="72">
        <v>43269</v>
      </c>
      <c r="E14" s="72">
        <v>43313</v>
      </c>
      <c r="F14" s="72">
        <v>43331</v>
      </c>
      <c r="G14" s="72">
        <v>43344</v>
      </c>
      <c r="H14" s="240">
        <v>288</v>
      </c>
      <c r="I14" s="241" t="s">
        <v>196</v>
      </c>
      <c r="J14" s="241" t="s">
        <v>144</v>
      </c>
      <c r="K14" s="242" t="s">
        <v>625</v>
      </c>
      <c r="L14" s="243" t="s">
        <v>16</v>
      </c>
      <c r="M14" s="145"/>
      <c r="N14" s="236"/>
      <c r="O14" s="139"/>
      <c r="P14" s="145"/>
      <c r="Q14" s="110"/>
      <c r="R14" s="228">
        <v>43344</v>
      </c>
      <c r="S14" s="110"/>
    </row>
    <row r="15" spans="1:19" s="150" customFormat="1" ht="130.5">
      <c r="A15" s="72"/>
      <c r="B15" s="315" t="s">
        <v>634</v>
      </c>
      <c r="C15" s="114" t="s">
        <v>2</v>
      </c>
      <c r="D15" s="72">
        <v>43269</v>
      </c>
      <c r="E15" s="72">
        <v>43313</v>
      </c>
      <c r="F15" s="72">
        <v>43331</v>
      </c>
      <c r="G15" s="72">
        <v>43344</v>
      </c>
      <c r="H15" s="238">
        <v>82</v>
      </c>
      <c r="I15" s="138" t="s">
        <v>14</v>
      </c>
      <c r="J15" s="241" t="s">
        <v>46</v>
      </c>
      <c r="K15" s="242" t="s">
        <v>627</v>
      </c>
      <c r="L15" s="139" t="s">
        <v>16</v>
      </c>
      <c r="M15" s="145"/>
      <c r="N15" s="236"/>
      <c r="O15" s="139"/>
      <c r="P15" s="145"/>
      <c r="Q15" s="110"/>
      <c r="R15" s="110"/>
      <c r="S15" s="110"/>
    </row>
    <row r="18" spans="8:8">
      <c r="H18" s="238"/>
    </row>
    <row r="19" spans="8:8">
      <c r="H19" s="238"/>
    </row>
    <row r="20" spans="8:8">
      <c r="H20" s="238"/>
    </row>
    <row r="21" spans="8:8">
      <c r="H21" s="238"/>
    </row>
    <row r="22" spans="8:8">
      <c r="H22" s="238"/>
    </row>
    <row r="23" spans="8:8">
      <c r="H23" s="238"/>
    </row>
    <row r="24" spans="8:8">
      <c r="H24" s="238"/>
    </row>
    <row r="25" spans="8:8">
      <c r="H25" s="238"/>
    </row>
    <row r="26" spans="8:8">
      <c r="H26" s="238"/>
    </row>
    <row r="27" spans="8:8">
      <c r="H27" s="238"/>
    </row>
    <row r="28" spans="8:8">
      <c r="H28" s="238"/>
    </row>
    <row r="29" spans="8:8">
      <c r="H29" s="238"/>
    </row>
    <row r="30" spans="8:8">
      <c r="H30" s="238"/>
    </row>
    <row r="31" spans="8:8">
      <c r="H31" s="238"/>
    </row>
    <row r="32" spans="8:8">
      <c r="H32" s="238"/>
    </row>
    <row r="33" spans="8:8">
      <c r="H33" s="238"/>
    </row>
    <row r="34" spans="8:8">
      <c r="H34" s="238"/>
    </row>
    <row r="35" spans="8:8">
      <c r="H35" s="238"/>
    </row>
    <row r="36" spans="8:8">
      <c r="H36" s="238"/>
    </row>
    <row r="37" spans="8:8">
      <c r="H37" s="238"/>
    </row>
    <row r="38" spans="8:8">
      <c r="H38" s="238"/>
    </row>
    <row r="39" spans="8:8">
      <c r="H39" s="238"/>
    </row>
    <row r="40" spans="8:8">
      <c r="H40" s="238"/>
    </row>
    <row r="41" spans="8:8">
      <c r="H41" s="238"/>
    </row>
    <row r="42" spans="8:8">
      <c r="H42" s="238"/>
    </row>
    <row r="43" spans="8:8">
      <c r="H43" s="238"/>
    </row>
    <row r="44" spans="8:8">
      <c r="H44" s="238"/>
    </row>
    <row r="45" spans="8:8">
      <c r="H45" s="238"/>
    </row>
    <row r="46" spans="8:8">
      <c r="H46" s="238"/>
    </row>
    <row r="47" spans="8:8">
      <c r="H47" s="238"/>
    </row>
    <row r="48" spans="8:8">
      <c r="H48" s="238"/>
    </row>
    <row r="49" spans="8:8">
      <c r="H49" s="238"/>
    </row>
    <row r="50" spans="8:8">
      <c r="H50" s="238"/>
    </row>
    <row r="51" spans="8:8">
      <c r="H51" s="238"/>
    </row>
    <row r="52" spans="8:8">
      <c r="H52" s="238"/>
    </row>
    <row r="53" spans="8:8">
      <c r="H53" s="238"/>
    </row>
    <row r="54" spans="8:8">
      <c r="H54" s="238"/>
    </row>
    <row r="55" spans="8:8">
      <c r="H55" s="238"/>
    </row>
    <row r="56" spans="8:8">
      <c r="H56" s="238"/>
    </row>
    <row r="57" spans="8:8">
      <c r="H57" s="238"/>
    </row>
    <row r="58" spans="8:8">
      <c r="H58" s="238"/>
    </row>
    <row r="59" spans="8:8">
      <c r="H59" s="238"/>
    </row>
    <row r="60" spans="8:8">
      <c r="H60" s="238"/>
    </row>
    <row r="61" spans="8:8">
      <c r="H61" s="238"/>
    </row>
    <row r="62" spans="8:8">
      <c r="H62" s="238"/>
    </row>
    <row r="63" spans="8:8">
      <c r="H63" s="238"/>
    </row>
    <row r="64" spans="8:8">
      <c r="H64" s="238"/>
    </row>
    <row r="65" spans="8:8">
      <c r="H65" s="238"/>
    </row>
    <row r="66" spans="8:8">
      <c r="H66" s="238"/>
    </row>
    <row r="67" spans="8:8">
      <c r="H67" s="238"/>
    </row>
    <row r="68" spans="8:8">
      <c r="H68" s="238"/>
    </row>
    <row r="69" spans="8:8">
      <c r="H69" s="238"/>
    </row>
    <row r="70" spans="8:8">
      <c r="H70" s="238"/>
    </row>
    <row r="71" spans="8:8">
      <c r="H71" s="238"/>
    </row>
    <row r="72" spans="8:8">
      <c r="H72" s="238"/>
    </row>
    <row r="73" spans="8:8">
      <c r="H73" s="238"/>
    </row>
    <row r="74" spans="8:8">
      <c r="H74" s="238"/>
    </row>
    <row r="75" spans="8:8">
      <c r="H75" s="238"/>
    </row>
    <row r="76" spans="8:8">
      <c r="H76" s="238"/>
    </row>
    <row r="77" spans="8:8">
      <c r="H77" s="238"/>
    </row>
    <row r="78" spans="8:8">
      <c r="H78" s="238"/>
    </row>
    <row r="79" spans="8:8">
      <c r="H79" s="238"/>
    </row>
    <row r="80" spans="8:8">
      <c r="H80" s="238"/>
    </row>
    <row r="81" spans="8:8">
      <c r="H81" s="238"/>
    </row>
    <row r="82" spans="8:8">
      <c r="H82" s="238"/>
    </row>
    <row r="83" spans="8:8">
      <c r="H83" s="238"/>
    </row>
    <row r="84" spans="8:8">
      <c r="H84" s="238"/>
    </row>
    <row r="85" spans="8:8">
      <c r="H85" s="238"/>
    </row>
    <row r="86" spans="8:8">
      <c r="H86" s="238"/>
    </row>
    <row r="87" spans="8:8">
      <c r="H87" s="238"/>
    </row>
    <row r="88" spans="8:8">
      <c r="H88" s="238"/>
    </row>
    <row r="89" spans="8:8">
      <c r="H89" s="238"/>
    </row>
    <row r="90" spans="8:8">
      <c r="H90" s="238"/>
    </row>
    <row r="91" spans="8:8">
      <c r="H91" s="238"/>
    </row>
    <row r="92" spans="8:8">
      <c r="H92" s="238"/>
    </row>
    <row r="93" spans="8:8">
      <c r="H93" s="238"/>
    </row>
    <row r="94" spans="8:8">
      <c r="H94" s="238"/>
    </row>
    <row r="95" spans="8:8">
      <c r="H95" s="238"/>
    </row>
    <row r="96" spans="8:8">
      <c r="H96" s="238"/>
    </row>
    <row r="97" spans="8:8">
      <c r="H97" s="238"/>
    </row>
    <row r="98" spans="8:8">
      <c r="H98" s="238"/>
    </row>
    <row r="99" spans="8:8">
      <c r="H99" s="238"/>
    </row>
    <row r="100" spans="8:8">
      <c r="H100" s="238"/>
    </row>
    <row r="101" spans="8:8">
      <c r="H101" s="238"/>
    </row>
    <row r="102" spans="8:8">
      <c r="H102" s="238"/>
    </row>
    <row r="103" spans="8:8">
      <c r="H103" s="238"/>
    </row>
    <row r="104" spans="8:8">
      <c r="H104" s="238"/>
    </row>
    <row r="105" spans="8:8">
      <c r="H105" s="238"/>
    </row>
    <row r="106" spans="8:8">
      <c r="H106" s="238"/>
    </row>
    <row r="107" spans="8:8">
      <c r="H107" s="238"/>
    </row>
    <row r="108" spans="8:8">
      <c r="H108" s="238"/>
    </row>
    <row r="109" spans="8:8">
      <c r="H109" s="238"/>
    </row>
    <row r="110" spans="8:8">
      <c r="H110" s="238"/>
    </row>
    <row r="111" spans="8:8">
      <c r="H111" s="238"/>
    </row>
    <row r="112" spans="8:8">
      <c r="H112" s="238"/>
    </row>
    <row r="113" spans="8:8">
      <c r="H113" s="238"/>
    </row>
    <row r="114" spans="8:8">
      <c r="H114" s="238"/>
    </row>
    <row r="115" spans="8:8">
      <c r="H115" s="238"/>
    </row>
    <row r="116" spans="8:8">
      <c r="H116" s="238"/>
    </row>
    <row r="117" spans="8:8">
      <c r="H117" s="238"/>
    </row>
    <row r="118" spans="8:8">
      <c r="H118" s="238"/>
    </row>
    <row r="119" spans="8:8">
      <c r="H119" s="238"/>
    </row>
    <row r="120" spans="8:8">
      <c r="H120" s="238"/>
    </row>
    <row r="121" spans="8:8">
      <c r="H121" s="238"/>
    </row>
    <row r="122" spans="8:8">
      <c r="H122" s="238"/>
    </row>
    <row r="123" spans="8:8">
      <c r="H123" s="238"/>
    </row>
    <row r="124" spans="8:8">
      <c r="H124" s="238"/>
    </row>
    <row r="125" spans="8:8">
      <c r="H125" s="238"/>
    </row>
    <row r="126" spans="8:8">
      <c r="H126" s="238"/>
    </row>
    <row r="127" spans="8:8">
      <c r="H127" s="238"/>
    </row>
    <row r="128" spans="8:8">
      <c r="H128" s="238"/>
    </row>
    <row r="129" spans="8:8">
      <c r="H129" s="238"/>
    </row>
    <row r="130" spans="8:8">
      <c r="H130" s="238"/>
    </row>
    <row r="131" spans="8:8">
      <c r="H131" s="238"/>
    </row>
    <row r="132" spans="8:8">
      <c r="H132" s="238"/>
    </row>
    <row r="133" spans="8:8">
      <c r="H133" s="238"/>
    </row>
    <row r="134" spans="8:8">
      <c r="H134" s="238"/>
    </row>
    <row r="135" spans="8:8">
      <c r="H135" s="238"/>
    </row>
    <row r="136" spans="8:8">
      <c r="H136" s="238"/>
    </row>
    <row r="137" spans="8:8">
      <c r="H137" s="238"/>
    </row>
    <row r="138" spans="8:8">
      <c r="H138" s="238"/>
    </row>
    <row r="139" spans="8:8">
      <c r="H139" s="238"/>
    </row>
    <row r="140" spans="8:8">
      <c r="H140" s="238"/>
    </row>
    <row r="141" spans="8:8">
      <c r="H141" s="238"/>
    </row>
    <row r="142" spans="8:8">
      <c r="H142" s="238"/>
    </row>
    <row r="143" spans="8:8">
      <c r="H143" s="238"/>
    </row>
    <row r="144" spans="8:8">
      <c r="H144" s="238"/>
    </row>
    <row r="145" spans="8:8">
      <c r="H145" s="238"/>
    </row>
    <row r="146" spans="8:8">
      <c r="H146" s="238"/>
    </row>
    <row r="147" spans="8:8">
      <c r="H147" s="238"/>
    </row>
    <row r="148" spans="8:8">
      <c r="H148" s="238"/>
    </row>
    <row r="149" spans="8:8">
      <c r="H149" s="238"/>
    </row>
    <row r="150" spans="8:8">
      <c r="H150" s="238"/>
    </row>
    <row r="151" spans="8:8">
      <c r="H151" s="238"/>
    </row>
    <row r="152" spans="8:8">
      <c r="H152" s="238"/>
    </row>
    <row r="153" spans="8:8">
      <c r="H153" s="238"/>
    </row>
    <row r="154" spans="8:8">
      <c r="H154" s="238"/>
    </row>
    <row r="155" spans="8:8">
      <c r="H155" s="238"/>
    </row>
    <row r="156" spans="8:8">
      <c r="H156" s="238"/>
    </row>
    <row r="157" spans="8:8">
      <c r="H157" s="238"/>
    </row>
    <row r="158" spans="8:8">
      <c r="H158" s="238"/>
    </row>
    <row r="159" spans="8:8">
      <c r="H159" s="238"/>
    </row>
    <row r="160" spans="8:8">
      <c r="H160" s="238"/>
    </row>
    <row r="161" spans="8:8">
      <c r="H161" s="238"/>
    </row>
    <row r="162" spans="8:8">
      <c r="H162" s="238"/>
    </row>
    <row r="163" spans="8:8">
      <c r="H163" s="238"/>
    </row>
    <row r="164" spans="8:8">
      <c r="H164" s="238"/>
    </row>
    <row r="165" spans="8:8">
      <c r="H165" s="238"/>
    </row>
    <row r="166" spans="8:8">
      <c r="H166" s="238"/>
    </row>
    <row r="167" spans="8:8">
      <c r="H167" s="238"/>
    </row>
    <row r="168" spans="8:8">
      <c r="H168" s="238"/>
    </row>
    <row r="169" spans="8:8">
      <c r="H169" s="238"/>
    </row>
    <row r="170" spans="8:8">
      <c r="H170" s="238"/>
    </row>
    <row r="171" spans="8:8">
      <c r="H171" s="238"/>
    </row>
    <row r="172" spans="8:8">
      <c r="H172" s="238"/>
    </row>
    <row r="173" spans="8:8">
      <c r="H173" s="238"/>
    </row>
    <row r="174" spans="8:8">
      <c r="H174" s="238"/>
    </row>
    <row r="175" spans="8:8">
      <c r="H175" s="238"/>
    </row>
    <row r="176" spans="8:8">
      <c r="H176" s="238"/>
    </row>
    <row r="177" spans="8:8">
      <c r="H177" s="238"/>
    </row>
    <row r="178" spans="8:8">
      <c r="H178" s="238"/>
    </row>
    <row r="179" spans="8:8">
      <c r="H179" s="238"/>
    </row>
    <row r="180" spans="8:8">
      <c r="H180" s="238"/>
    </row>
    <row r="181" spans="8:8">
      <c r="H181" s="238"/>
    </row>
    <row r="182" spans="8:8">
      <c r="H182" s="238"/>
    </row>
    <row r="183" spans="8:8">
      <c r="H183" s="238"/>
    </row>
    <row r="184" spans="8:8">
      <c r="H184" s="238"/>
    </row>
    <row r="185" spans="8:8">
      <c r="H185" s="238"/>
    </row>
    <row r="186" spans="8:8">
      <c r="H186" s="238"/>
    </row>
    <row r="187" spans="8:8">
      <c r="H187" s="238"/>
    </row>
    <row r="188" spans="8:8">
      <c r="H188" s="238"/>
    </row>
    <row r="189" spans="8:8">
      <c r="H189" s="238"/>
    </row>
    <row r="190" spans="8:8">
      <c r="H190" s="238"/>
    </row>
    <row r="191" spans="8:8">
      <c r="H191" s="238"/>
    </row>
    <row r="192" spans="8:8">
      <c r="H192" s="238"/>
    </row>
    <row r="193" spans="8:8">
      <c r="H193" s="238"/>
    </row>
    <row r="194" spans="8:8">
      <c r="H194" s="238"/>
    </row>
    <row r="195" spans="8:8">
      <c r="H195" s="238"/>
    </row>
    <row r="196" spans="8:8">
      <c r="H196" s="238"/>
    </row>
    <row r="197" spans="8:8">
      <c r="H197" s="238"/>
    </row>
    <row r="198" spans="8:8">
      <c r="H198" s="238"/>
    </row>
    <row r="199" spans="8:8">
      <c r="H199" s="238"/>
    </row>
    <row r="200" spans="8:8">
      <c r="H200" s="238"/>
    </row>
    <row r="201" spans="8:8">
      <c r="H201" s="238"/>
    </row>
    <row r="202" spans="8:8">
      <c r="H202" s="238"/>
    </row>
    <row r="203" spans="8:8">
      <c r="H203" s="238"/>
    </row>
    <row r="204" spans="8:8">
      <c r="H204" s="238"/>
    </row>
    <row r="205" spans="8:8">
      <c r="H205" s="238"/>
    </row>
    <row r="206" spans="8:8">
      <c r="H206" s="238"/>
    </row>
    <row r="207" spans="8:8">
      <c r="H207" s="238"/>
    </row>
    <row r="208" spans="8:8">
      <c r="H208" s="238"/>
    </row>
    <row r="209" spans="8:8">
      <c r="H209" s="238"/>
    </row>
    <row r="210" spans="8:8">
      <c r="H210" s="238"/>
    </row>
    <row r="211" spans="8:8">
      <c r="H211" s="238"/>
    </row>
    <row r="212" spans="8:8">
      <c r="H212" s="238"/>
    </row>
    <row r="213" spans="8:8">
      <c r="H213" s="238"/>
    </row>
    <row r="214" spans="8:8">
      <c r="H214" s="238"/>
    </row>
    <row r="215" spans="8:8">
      <c r="H215" s="238"/>
    </row>
    <row r="216" spans="8:8">
      <c r="H216" s="238"/>
    </row>
    <row r="217" spans="8:8">
      <c r="H217" s="238"/>
    </row>
    <row r="218" spans="8:8">
      <c r="H218" s="238"/>
    </row>
    <row r="219" spans="8:8">
      <c r="H219" s="238"/>
    </row>
    <row r="220" spans="8:8">
      <c r="H220" s="238"/>
    </row>
    <row r="221" spans="8:8">
      <c r="H221" s="238"/>
    </row>
    <row r="222" spans="8:8">
      <c r="H222" s="238"/>
    </row>
    <row r="223" spans="8:8">
      <c r="H223" s="238"/>
    </row>
    <row r="224" spans="8:8">
      <c r="H224" s="238"/>
    </row>
    <row r="225" spans="8:8">
      <c r="H225" s="238"/>
    </row>
    <row r="226" spans="8:8">
      <c r="H226" s="238"/>
    </row>
    <row r="227" spans="8:8">
      <c r="H227" s="238"/>
    </row>
    <row r="228" spans="8:8">
      <c r="H228" s="238"/>
    </row>
    <row r="229" spans="8:8">
      <c r="H229" s="238"/>
    </row>
    <row r="230" spans="8:8">
      <c r="H230" s="238"/>
    </row>
    <row r="231" spans="8:8">
      <c r="H231" s="238"/>
    </row>
    <row r="232" spans="8:8">
      <c r="H232" s="238"/>
    </row>
    <row r="233" spans="8:8">
      <c r="H233" s="238"/>
    </row>
    <row r="234" spans="8:8">
      <c r="H234" s="238"/>
    </row>
    <row r="235" spans="8:8">
      <c r="H235" s="238"/>
    </row>
    <row r="236" spans="8:8">
      <c r="H236" s="238"/>
    </row>
    <row r="237" spans="8:8">
      <c r="H237" s="238"/>
    </row>
    <row r="238" spans="8:8">
      <c r="H238" s="238"/>
    </row>
    <row r="239" spans="8:8">
      <c r="H239" s="238"/>
    </row>
    <row r="240" spans="8:8">
      <c r="H240" s="238"/>
    </row>
    <row r="241" spans="8:8">
      <c r="H241" s="238"/>
    </row>
    <row r="242" spans="8:8">
      <c r="H242" s="238"/>
    </row>
    <row r="243" spans="8:8">
      <c r="H243" s="238"/>
    </row>
    <row r="244" spans="8:8">
      <c r="H244" s="238"/>
    </row>
    <row r="245" spans="8:8">
      <c r="H245" s="238"/>
    </row>
    <row r="246" spans="8:8">
      <c r="H246" s="238"/>
    </row>
    <row r="247" spans="8:8">
      <c r="H247" s="238"/>
    </row>
    <row r="248" spans="8:8">
      <c r="H248" s="238"/>
    </row>
    <row r="249" spans="8:8">
      <c r="H249" s="238"/>
    </row>
    <row r="250" spans="8:8">
      <c r="H250" s="238"/>
    </row>
    <row r="251" spans="8:8">
      <c r="H251" s="238"/>
    </row>
    <row r="252" spans="8:8">
      <c r="H252" s="238"/>
    </row>
    <row r="253" spans="8:8">
      <c r="H253" s="238"/>
    </row>
    <row r="254" spans="8:8">
      <c r="H254" s="238"/>
    </row>
    <row r="255" spans="8:8">
      <c r="H255" s="238"/>
    </row>
    <row r="256" spans="8:8">
      <c r="H256" s="238"/>
    </row>
    <row r="257" spans="8:8">
      <c r="H257" s="238"/>
    </row>
    <row r="258" spans="8:8">
      <c r="H258" s="238"/>
    </row>
    <row r="259" spans="8:8">
      <c r="H259" s="238"/>
    </row>
    <row r="260" spans="8:8">
      <c r="H260" s="238"/>
    </row>
    <row r="261" spans="8:8">
      <c r="H261" s="238"/>
    </row>
    <row r="262" spans="8:8">
      <c r="H262" s="238"/>
    </row>
    <row r="263" spans="8:8">
      <c r="H263" s="238"/>
    </row>
    <row r="264" spans="8:8">
      <c r="H264" s="238"/>
    </row>
    <row r="265" spans="8:8">
      <c r="H265" s="238"/>
    </row>
    <row r="266" spans="8:8">
      <c r="H266" s="238"/>
    </row>
    <row r="267" spans="8:8">
      <c r="H267" s="238"/>
    </row>
    <row r="268" spans="8:8">
      <c r="H268" s="238"/>
    </row>
    <row r="269" spans="8:8">
      <c r="H269" s="238"/>
    </row>
    <row r="270" spans="8:8">
      <c r="H270" s="238"/>
    </row>
    <row r="271" spans="8:8">
      <c r="H271" s="238"/>
    </row>
    <row r="272" spans="8:8">
      <c r="H272" s="238"/>
    </row>
    <row r="273" spans="8:8">
      <c r="H273" s="238"/>
    </row>
    <row r="274" spans="8:8">
      <c r="H274" s="238"/>
    </row>
    <row r="275" spans="8:8">
      <c r="H275" s="238"/>
    </row>
    <row r="276" spans="8:8">
      <c r="H276" s="238"/>
    </row>
    <row r="277" spans="8:8">
      <c r="H277" s="238"/>
    </row>
    <row r="278" spans="8:8">
      <c r="H278" s="238"/>
    </row>
    <row r="279" spans="8:8">
      <c r="H279" s="238"/>
    </row>
    <row r="280" spans="8:8">
      <c r="H280" s="238"/>
    </row>
    <row r="281" spans="8:8">
      <c r="H281" s="238"/>
    </row>
    <row r="282" spans="8:8">
      <c r="H282" s="238"/>
    </row>
    <row r="283" spans="8:8">
      <c r="H283" s="238"/>
    </row>
    <row r="284" spans="8:8">
      <c r="H284" s="238"/>
    </row>
    <row r="285" spans="8:8">
      <c r="H285" s="238"/>
    </row>
    <row r="286" spans="8:8">
      <c r="H286" s="238"/>
    </row>
    <row r="287" spans="8:8">
      <c r="H287" s="238"/>
    </row>
    <row r="288" spans="8:8">
      <c r="H288" s="238"/>
    </row>
    <row r="289" spans="8:8">
      <c r="H289" s="238"/>
    </row>
    <row r="290" spans="8:8">
      <c r="H290" s="238"/>
    </row>
    <row r="291" spans="8:8">
      <c r="H291" s="238"/>
    </row>
    <row r="292" spans="8:8">
      <c r="H292" s="238"/>
    </row>
    <row r="293" spans="8:8">
      <c r="H293" s="238"/>
    </row>
    <row r="294" spans="8:8">
      <c r="H294" s="238"/>
    </row>
    <row r="295" spans="8:8">
      <c r="H295" s="238"/>
    </row>
    <row r="296" spans="8:8">
      <c r="H296" s="238"/>
    </row>
    <row r="297" spans="8:8">
      <c r="H297" s="238"/>
    </row>
    <row r="298" spans="8:8">
      <c r="H298" s="238"/>
    </row>
    <row r="299" spans="8:8">
      <c r="H299" s="238"/>
    </row>
    <row r="300" spans="8:8">
      <c r="H300" s="238"/>
    </row>
    <row r="301" spans="8:8">
      <c r="H301" s="238"/>
    </row>
    <row r="302" spans="8:8">
      <c r="H302" s="238"/>
    </row>
    <row r="303" spans="8:8">
      <c r="H303" s="238"/>
    </row>
    <row r="304" spans="8:8">
      <c r="H304" s="238"/>
    </row>
    <row r="305" spans="8:8">
      <c r="H305" s="238"/>
    </row>
    <row r="306" spans="8:8">
      <c r="H306" s="238"/>
    </row>
    <row r="307" spans="8:8">
      <c r="H307" s="238"/>
    </row>
    <row r="308" spans="8:8">
      <c r="H308" s="238"/>
    </row>
    <row r="309" spans="8:8">
      <c r="H309" s="238"/>
    </row>
    <row r="310" spans="8:8">
      <c r="H310" s="238"/>
    </row>
    <row r="311" spans="8:8">
      <c r="H311" s="238"/>
    </row>
    <row r="312" spans="8:8">
      <c r="H312" s="238"/>
    </row>
    <row r="313" spans="8:8">
      <c r="H313" s="238"/>
    </row>
    <row r="314" spans="8:8">
      <c r="H314" s="238"/>
    </row>
    <row r="315" spans="8:8">
      <c r="H315" s="238"/>
    </row>
    <row r="316" spans="8:8">
      <c r="H316" s="238"/>
    </row>
    <row r="317" spans="8:8">
      <c r="H317" s="238"/>
    </row>
    <row r="318" spans="8:8">
      <c r="H318" s="238"/>
    </row>
    <row r="319" spans="8:8">
      <c r="H319" s="238"/>
    </row>
    <row r="320" spans="8:8">
      <c r="H320" s="238"/>
    </row>
    <row r="321" spans="8:8">
      <c r="H321" s="238"/>
    </row>
    <row r="322" spans="8:8">
      <c r="H322" s="238"/>
    </row>
    <row r="323" spans="8:8">
      <c r="H323" s="238"/>
    </row>
    <row r="324" spans="8:8">
      <c r="H324" s="238"/>
    </row>
    <row r="325" spans="8:8">
      <c r="H325" s="238"/>
    </row>
    <row r="326" spans="8:8">
      <c r="H326" s="238"/>
    </row>
    <row r="327" spans="8:8">
      <c r="H327" s="238"/>
    </row>
    <row r="328" spans="8:8">
      <c r="H328" s="238"/>
    </row>
    <row r="329" spans="8:8">
      <c r="H329" s="238"/>
    </row>
    <row r="330" spans="8:8">
      <c r="H330" s="238"/>
    </row>
    <row r="331" spans="8:8">
      <c r="H331" s="238"/>
    </row>
    <row r="332" spans="8:8">
      <c r="H332" s="238"/>
    </row>
    <row r="333" spans="8:8">
      <c r="H333" s="238"/>
    </row>
    <row r="334" spans="8:8">
      <c r="H334" s="238"/>
    </row>
    <row r="335" spans="8:8">
      <c r="H335" s="238"/>
    </row>
    <row r="336" spans="8:8">
      <c r="H336" s="238"/>
    </row>
    <row r="337" spans="8:8">
      <c r="H337" s="238"/>
    </row>
    <row r="338" spans="8:8">
      <c r="H338" s="238"/>
    </row>
    <row r="339" spans="8:8">
      <c r="H339" s="238"/>
    </row>
    <row r="340" spans="8:8">
      <c r="H340" s="238"/>
    </row>
    <row r="341" spans="8:8">
      <c r="H341" s="238"/>
    </row>
    <row r="342" spans="8:8">
      <c r="H342" s="238"/>
    </row>
    <row r="343" spans="8:8">
      <c r="H343" s="238"/>
    </row>
    <row r="344" spans="8:8">
      <c r="H344" s="238"/>
    </row>
    <row r="345" spans="8:8">
      <c r="H345" s="238"/>
    </row>
    <row r="346" spans="8:8">
      <c r="H346" s="238"/>
    </row>
    <row r="347" spans="8:8">
      <c r="H347" s="238"/>
    </row>
    <row r="348" spans="8:8">
      <c r="H348" s="238"/>
    </row>
    <row r="349" spans="8:8">
      <c r="H349" s="238"/>
    </row>
    <row r="350" spans="8:8">
      <c r="H350" s="238"/>
    </row>
    <row r="351" spans="8:8">
      <c r="H351" s="238"/>
    </row>
    <row r="352" spans="8:8">
      <c r="H352" s="238"/>
    </row>
    <row r="353" spans="8:8">
      <c r="H353" s="238"/>
    </row>
    <row r="354" spans="8:8">
      <c r="H354" s="238"/>
    </row>
    <row r="355" spans="8:8">
      <c r="H355" s="238"/>
    </row>
    <row r="356" spans="8:8">
      <c r="H356" s="238"/>
    </row>
    <row r="357" spans="8:8">
      <c r="H357" s="238"/>
    </row>
    <row r="358" spans="8:8">
      <c r="H358" s="238"/>
    </row>
    <row r="359" spans="8:8">
      <c r="H359" s="238"/>
    </row>
    <row r="360" spans="8:8">
      <c r="H360" s="238"/>
    </row>
    <row r="361" spans="8:8">
      <c r="H361" s="238"/>
    </row>
    <row r="362" spans="8:8">
      <c r="H362" s="238"/>
    </row>
    <row r="363" spans="8:8">
      <c r="H363" s="238"/>
    </row>
    <row r="364" spans="8:8">
      <c r="H364" s="238"/>
    </row>
    <row r="365" spans="8:8">
      <c r="H365" s="238"/>
    </row>
    <row r="366" spans="8:8">
      <c r="H366" s="238"/>
    </row>
    <row r="367" spans="8:8">
      <c r="H367" s="238"/>
    </row>
    <row r="368" spans="8:8">
      <c r="H368" s="238"/>
    </row>
    <row r="369" spans="8:8">
      <c r="H369" s="238"/>
    </row>
    <row r="370" spans="8:8">
      <c r="H370" s="238"/>
    </row>
    <row r="371" spans="8:8">
      <c r="H371" s="238"/>
    </row>
    <row r="372" spans="8:8">
      <c r="H372" s="238"/>
    </row>
    <row r="373" spans="8:8">
      <c r="H373" s="238"/>
    </row>
    <row r="374" spans="8:8">
      <c r="H374" s="238"/>
    </row>
    <row r="375" spans="8:8">
      <c r="H375" s="238"/>
    </row>
    <row r="376" spans="8:8">
      <c r="H376" s="238"/>
    </row>
    <row r="377" spans="8:8">
      <c r="H377" s="238"/>
    </row>
    <row r="378" spans="8:8">
      <c r="H378" s="238"/>
    </row>
    <row r="379" spans="8:8">
      <c r="H379" s="238"/>
    </row>
    <row r="380" spans="8:8">
      <c r="H380" s="238"/>
    </row>
    <row r="381" spans="8:8">
      <c r="H381" s="238"/>
    </row>
    <row r="382" spans="8:8">
      <c r="H382" s="238"/>
    </row>
    <row r="383" spans="8:8">
      <c r="H383" s="238"/>
    </row>
    <row r="384" spans="8:8">
      <c r="H384" s="238"/>
    </row>
    <row r="385" spans="8:8">
      <c r="H385" s="238"/>
    </row>
    <row r="386" spans="8:8">
      <c r="H386" s="238"/>
    </row>
    <row r="387" spans="8:8">
      <c r="H387" s="238"/>
    </row>
    <row r="388" spans="8:8">
      <c r="H388" s="238"/>
    </row>
    <row r="389" spans="8:8">
      <c r="H389" s="238"/>
    </row>
    <row r="390" spans="8:8">
      <c r="H390" s="238"/>
    </row>
    <row r="391" spans="8:8">
      <c r="H391" s="238"/>
    </row>
    <row r="392" spans="8:8">
      <c r="H392" s="238"/>
    </row>
    <row r="393" spans="8:8">
      <c r="H393" s="238"/>
    </row>
    <row r="394" spans="8:8">
      <c r="H394" s="238"/>
    </row>
    <row r="395" spans="8:8">
      <c r="H395" s="238"/>
    </row>
    <row r="396" spans="8:8">
      <c r="H396" s="238"/>
    </row>
    <row r="397" spans="8:8">
      <c r="H397" s="238"/>
    </row>
    <row r="398" spans="8:8">
      <c r="H398" s="238"/>
    </row>
    <row r="399" spans="8:8">
      <c r="H399" s="238"/>
    </row>
    <row r="400" spans="8:8">
      <c r="H400" s="238"/>
    </row>
    <row r="401" spans="8:8">
      <c r="H401" s="238"/>
    </row>
    <row r="402" spans="8:8">
      <c r="H402" s="238"/>
    </row>
    <row r="403" spans="8:8">
      <c r="H403" s="238"/>
    </row>
    <row r="404" spans="8:8">
      <c r="H404" s="238"/>
    </row>
    <row r="405" spans="8:8">
      <c r="H405" s="238"/>
    </row>
    <row r="406" spans="8:8">
      <c r="H406" s="238"/>
    </row>
    <row r="407" spans="8:8">
      <c r="H407" s="238"/>
    </row>
    <row r="408" spans="8:8">
      <c r="H408" s="238"/>
    </row>
    <row r="409" spans="8:8">
      <c r="H409" s="238"/>
    </row>
    <row r="410" spans="8:8">
      <c r="H410" s="238"/>
    </row>
    <row r="411" spans="8:8">
      <c r="H411" s="238"/>
    </row>
    <row r="412" spans="8:8">
      <c r="H412" s="238"/>
    </row>
    <row r="413" spans="8:8">
      <c r="H413" s="238"/>
    </row>
    <row r="414" spans="8:8">
      <c r="H414" s="238"/>
    </row>
    <row r="415" spans="8:8">
      <c r="H415" s="238"/>
    </row>
    <row r="416" spans="8:8">
      <c r="H416" s="238"/>
    </row>
    <row r="417" spans="8:8">
      <c r="H417" s="238"/>
    </row>
    <row r="418" spans="8:8">
      <c r="H418" s="238"/>
    </row>
    <row r="419" spans="8:8">
      <c r="H419" s="238"/>
    </row>
    <row r="420" spans="8:8">
      <c r="H420" s="238"/>
    </row>
    <row r="421" spans="8:8">
      <c r="H421" s="238"/>
    </row>
    <row r="422" spans="8:8">
      <c r="H422" s="238"/>
    </row>
    <row r="423" spans="8:8">
      <c r="H423" s="238"/>
    </row>
    <row r="424" spans="8:8">
      <c r="H424" s="238"/>
    </row>
    <row r="425" spans="8:8">
      <c r="H425" s="238"/>
    </row>
    <row r="426" spans="8:8">
      <c r="H426" s="238"/>
    </row>
    <row r="427" spans="8:8">
      <c r="H427" s="238"/>
    </row>
    <row r="428" spans="8:8">
      <c r="H428" s="238"/>
    </row>
    <row r="429" spans="8:8">
      <c r="H429" s="238"/>
    </row>
    <row r="430" spans="8:8">
      <c r="H430" s="238"/>
    </row>
    <row r="431" spans="8:8">
      <c r="H431" s="238"/>
    </row>
    <row r="432" spans="8:8">
      <c r="H432" s="238"/>
    </row>
    <row r="433" spans="8:8">
      <c r="H433" s="238"/>
    </row>
    <row r="434" spans="8:8">
      <c r="H434" s="238"/>
    </row>
    <row r="435" spans="8:8">
      <c r="H435" s="238"/>
    </row>
    <row r="436" spans="8:8">
      <c r="H436" s="238"/>
    </row>
    <row r="437" spans="8:8">
      <c r="H437" s="238"/>
    </row>
    <row r="438" spans="8:8">
      <c r="H438" s="238"/>
    </row>
    <row r="439" spans="8:8">
      <c r="H439" s="238"/>
    </row>
    <row r="440" spans="8:8">
      <c r="H440" s="238"/>
    </row>
    <row r="441" spans="8:8">
      <c r="H441" s="238"/>
    </row>
    <row r="442" spans="8:8">
      <c r="H442" s="238"/>
    </row>
    <row r="443" spans="8:8">
      <c r="H443" s="238"/>
    </row>
    <row r="444" spans="8:8">
      <c r="H444" s="238"/>
    </row>
    <row r="445" spans="8:8">
      <c r="H445" s="238"/>
    </row>
    <row r="446" spans="8:8">
      <c r="H446" s="238"/>
    </row>
    <row r="447" spans="8:8">
      <c r="H447" s="238"/>
    </row>
    <row r="448" spans="8:8">
      <c r="H448" s="238"/>
    </row>
    <row r="449" spans="8:8">
      <c r="H449" s="238"/>
    </row>
    <row r="450" spans="8:8">
      <c r="H450" s="238"/>
    </row>
    <row r="451" spans="8:8">
      <c r="H451" s="238"/>
    </row>
    <row r="452" spans="8:8">
      <c r="H452" s="238"/>
    </row>
    <row r="453" spans="8:8">
      <c r="H453" s="238"/>
    </row>
    <row r="454" spans="8:8">
      <c r="H454" s="238"/>
    </row>
    <row r="455" spans="8:8">
      <c r="H455" s="238"/>
    </row>
    <row r="456" spans="8:8">
      <c r="H456" s="238"/>
    </row>
    <row r="457" spans="8:8">
      <c r="H457" s="238"/>
    </row>
    <row r="458" spans="8:8">
      <c r="H458" s="238"/>
    </row>
    <row r="459" spans="8:8">
      <c r="H459" s="238"/>
    </row>
    <row r="460" spans="8:8">
      <c r="H460" s="238"/>
    </row>
    <row r="461" spans="8:8">
      <c r="H461" s="238"/>
    </row>
    <row r="462" spans="8:8">
      <c r="H462" s="238"/>
    </row>
    <row r="463" spans="8:8">
      <c r="H463" s="238"/>
    </row>
    <row r="464" spans="8:8">
      <c r="H464" s="238"/>
    </row>
    <row r="465" spans="8:8">
      <c r="H465" s="238"/>
    </row>
    <row r="466" spans="8:8">
      <c r="H466" s="238"/>
    </row>
    <row r="467" spans="8:8">
      <c r="H467" s="238"/>
    </row>
    <row r="468" spans="8:8">
      <c r="H468" s="238"/>
    </row>
    <row r="469" spans="8:8">
      <c r="H469" s="238"/>
    </row>
    <row r="470" spans="8:8">
      <c r="H470" s="238"/>
    </row>
    <row r="471" spans="8:8">
      <c r="H471" s="238"/>
    </row>
    <row r="472" spans="8:8">
      <c r="H472" s="238"/>
    </row>
    <row r="473" spans="8:8">
      <c r="H473" s="238"/>
    </row>
    <row r="474" spans="8:8">
      <c r="H474" s="238"/>
    </row>
    <row r="475" spans="8:8">
      <c r="H475" s="238"/>
    </row>
    <row r="476" spans="8:8">
      <c r="H476" s="238"/>
    </row>
    <row r="477" spans="8:8">
      <c r="H477" s="238"/>
    </row>
    <row r="478" spans="8:8">
      <c r="H478" s="238"/>
    </row>
    <row r="479" spans="8:8">
      <c r="H479" s="238"/>
    </row>
    <row r="480" spans="8:8">
      <c r="H480" s="238"/>
    </row>
    <row r="481" spans="8:8">
      <c r="H481" s="238"/>
    </row>
    <row r="482" spans="8:8">
      <c r="H482" s="238"/>
    </row>
    <row r="483" spans="8:8">
      <c r="H483" s="238"/>
    </row>
    <row r="484" spans="8:8">
      <c r="H484" s="238"/>
    </row>
    <row r="485" spans="8:8">
      <c r="H485" s="238"/>
    </row>
    <row r="486" spans="8:8">
      <c r="H486" s="238"/>
    </row>
    <row r="487" spans="8:8">
      <c r="H487" s="238"/>
    </row>
    <row r="488" spans="8:8">
      <c r="H488" s="238"/>
    </row>
    <row r="489" spans="8:8">
      <c r="H489" s="238"/>
    </row>
    <row r="490" spans="8:8">
      <c r="H490" s="238"/>
    </row>
    <row r="491" spans="8:8">
      <c r="H491" s="238"/>
    </row>
    <row r="492" spans="8:8">
      <c r="H492" s="238"/>
    </row>
    <row r="493" spans="8:8">
      <c r="H493" s="238"/>
    </row>
    <row r="494" spans="8:8">
      <c r="H494" s="238"/>
    </row>
    <row r="495" spans="8:8">
      <c r="H495" s="238"/>
    </row>
    <row r="496" spans="8:8">
      <c r="H496" s="238"/>
    </row>
    <row r="497" spans="8:8">
      <c r="H497" s="238"/>
    </row>
    <row r="498" spans="8:8">
      <c r="H498" s="238"/>
    </row>
    <row r="499" spans="8:8">
      <c r="H499" s="238"/>
    </row>
    <row r="500" spans="8:8">
      <c r="H500" s="238"/>
    </row>
    <row r="501" spans="8:8">
      <c r="H501" s="238"/>
    </row>
    <row r="502" spans="8:8">
      <c r="H502" s="238"/>
    </row>
    <row r="503" spans="8:8">
      <c r="H503" s="238"/>
    </row>
    <row r="504" spans="8:8">
      <c r="H504" s="238"/>
    </row>
    <row r="505" spans="8:8">
      <c r="H505" s="238"/>
    </row>
    <row r="506" spans="8:8">
      <c r="H506" s="238"/>
    </row>
    <row r="507" spans="8:8">
      <c r="H507" s="238"/>
    </row>
    <row r="508" spans="8:8">
      <c r="H508" s="238"/>
    </row>
    <row r="509" spans="8:8">
      <c r="H509" s="238"/>
    </row>
    <row r="510" spans="8:8">
      <c r="H510" s="238"/>
    </row>
    <row r="511" spans="8:8">
      <c r="H511" s="238"/>
    </row>
    <row r="512" spans="8:8">
      <c r="H512" s="238"/>
    </row>
    <row r="513" spans="8:8">
      <c r="H513" s="238"/>
    </row>
    <row r="514" spans="8:8">
      <c r="H514" s="238"/>
    </row>
    <row r="515" spans="8:8">
      <c r="H515" s="238"/>
    </row>
    <row r="516" spans="8:8">
      <c r="H516" s="238"/>
    </row>
    <row r="517" spans="8:8">
      <c r="H517" s="238"/>
    </row>
    <row r="518" spans="8:8">
      <c r="H518" s="238"/>
    </row>
    <row r="519" spans="8:8">
      <c r="H519" s="238"/>
    </row>
    <row r="520" spans="8:8">
      <c r="H520" s="238"/>
    </row>
    <row r="521" spans="8:8">
      <c r="H521" s="238"/>
    </row>
    <row r="522" spans="8:8">
      <c r="H522" s="238"/>
    </row>
    <row r="523" spans="8:8">
      <c r="H523" s="238"/>
    </row>
    <row r="524" spans="8:8">
      <c r="H524" s="238"/>
    </row>
    <row r="525" spans="8:8">
      <c r="H525" s="238"/>
    </row>
    <row r="526" spans="8:8">
      <c r="H526" s="238"/>
    </row>
    <row r="527" spans="8:8">
      <c r="H527" s="238"/>
    </row>
    <row r="528" spans="8:8">
      <c r="H528" s="238"/>
    </row>
    <row r="529" spans="8:8">
      <c r="H529" s="238"/>
    </row>
    <row r="530" spans="8:8">
      <c r="H530" s="238"/>
    </row>
    <row r="531" spans="8:8">
      <c r="H531" s="238"/>
    </row>
    <row r="532" spans="8:8">
      <c r="H532" s="238"/>
    </row>
    <row r="533" spans="8:8">
      <c r="H533" s="238"/>
    </row>
    <row r="534" spans="8:8">
      <c r="H534" s="238"/>
    </row>
    <row r="535" spans="8:8">
      <c r="H535" s="238"/>
    </row>
    <row r="536" spans="8:8">
      <c r="H536" s="238"/>
    </row>
    <row r="537" spans="8:8">
      <c r="H537" s="238"/>
    </row>
    <row r="538" spans="8:8">
      <c r="H538" s="238"/>
    </row>
    <row r="539" spans="8:8">
      <c r="H539" s="238"/>
    </row>
    <row r="540" spans="8:8">
      <c r="H540" s="238"/>
    </row>
    <row r="541" spans="8:8">
      <c r="H541" s="238"/>
    </row>
    <row r="542" spans="8:8">
      <c r="H542" s="238"/>
    </row>
    <row r="543" spans="8:8">
      <c r="H543" s="238"/>
    </row>
    <row r="544" spans="8:8">
      <c r="H544" s="238"/>
    </row>
    <row r="545" spans="8:8">
      <c r="H545" s="238"/>
    </row>
    <row r="546" spans="8:8">
      <c r="H546" s="238"/>
    </row>
    <row r="547" spans="8:8">
      <c r="H547" s="238"/>
    </row>
    <row r="548" spans="8:8">
      <c r="H548" s="238"/>
    </row>
    <row r="549" spans="8:8">
      <c r="H549" s="238"/>
    </row>
    <row r="550" spans="8:8">
      <c r="H550" s="238"/>
    </row>
    <row r="551" spans="8:8">
      <c r="H551" s="238"/>
    </row>
    <row r="552" spans="8:8">
      <c r="H552" s="238"/>
    </row>
    <row r="553" spans="8:8">
      <c r="H553" s="238"/>
    </row>
    <row r="554" spans="8:8">
      <c r="H554" s="238"/>
    </row>
    <row r="555" spans="8:8">
      <c r="H555" s="238"/>
    </row>
    <row r="556" spans="8:8">
      <c r="H556" s="238"/>
    </row>
    <row r="557" spans="8:8">
      <c r="H557" s="238"/>
    </row>
    <row r="558" spans="8:8">
      <c r="H558" s="238"/>
    </row>
    <row r="559" spans="8:8">
      <c r="H559" s="238"/>
    </row>
    <row r="560" spans="8:8">
      <c r="H560" s="238"/>
    </row>
    <row r="561" spans="8:8">
      <c r="H561" s="238"/>
    </row>
    <row r="562" spans="8:8">
      <c r="H562" s="238"/>
    </row>
    <row r="563" spans="8:8">
      <c r="H563" s="238"/>
    </row>
    <row r="564" spans="8:8">
      <c r="H564" s="238"/>
    </row>
    <row r="565" spans="8:8">
      <c r="H565" s="238"/>
    </row>
    <row r="566" spans="8:8">
      <c r="H566" s="238"/>
    </row>
    <row r="567" spans="8:8">
      <c r="H567" s="238"/>
    </row>
    <row r="568" spans="8:8">
      <c r="H568" s="238"/>
    </row>
    <row r="569" spans="8:8">
      <c r="H569" s="238"/>
    </row>
    <row r="570" spans="8:8">
      <c r="H570" s="238"/>
    </row>
    <row r="571" spans="8:8">
      <c r="H571" s="238"/>
    </row>
    <row r="572" spans="8:8">
      <c r="H572" s="238"/>
    </row>
    <row r="573" spans="8:8">
      <c r="H573" s="238"/>
    </row>
    <row r="574" spans="8:8">
      <c r="H574" s="238"/>
    </row>
    <row r="575" spans="8:8">
      <c r="H575" s="238"/>
    </row>
    <row r="576" spans="8:8">
      <c r="H576" s="238"/>
    </row>
    <row r="577" spans="8:8">
      <c r="H577" s="238"/>
    </row>
    <row r="578" spans="8:8">
      <c r="H578" s="238"/>
    </row>
    <row r="579" spans="8:8">
      <c r="H579" s="238"/>
    </row>
    <row r="580" spans="8:8">
      <c r="H580" s="238"/>
    </row>
    <row r="581" spans="8:8">
      <c r="H581" s="238"/>
    </row>
    <row r="582" spans="8:8">
      <c r="H582" s="238"/>
    </row>
    <row r="583" spans="8:8">
      <c r="H583" s="238"/>
    </row>
    <row r="584" spans="8:8">
      <c r="H584" s="238"/>
    </row>
    <row r="585" spans="8:8">
      <c r="H585" s="238"/>
    </row>
    <row r="586" spans="8:8">
      <c r="H586" s="238"/>
    </row>
    <row r="587" spans="8:8">
      <c r="H587" s="238"/>
    </row>
    <row r="588" spans="8:8">
      <c r="H588" s="238"/>
    </row>
    <row r="589" spans="8:8">
      <c r="H589" s="238"/>
    </row>
    <row r="590" spans="8:8">
      <c r="H590" s="238"/>
    </row>
    <row r="591" spans="8:8">
      <c r="H591" s="238"/>
    </row>
    <row r="592" spans="8:8">
      <c r="H592" s="238"/>
    </row>
    <row r="593" spans="8:8">
      <c r="H593" s="238"/>
    </row>
    <row r="594" spans="8:8">
      <c r="H594" s="238"/>
    </row>
    <row r="595" spans="8:8">
      <c r="H595" s="238"/>
    </row>
    <row r="596" spans="8:8">
      <c r="H596" s="238"/>
    </row>
    <row r="597" spans="8:8">
      <c r="H597" s="238"/>
    </row>
    <row r="598" spans="8:8">
      <c r="H598" s="238"/>
    </row>
    <row r="599" spans="8:8">
      <c r="H599" s="238"/>
    </row>
    <row r="600" spans="8:8">
      <c r="H600" s="238"/>
    </row>
    <row r="601" spans="8:8">
      <c r="H601" s="238"/>
    </row>
    <row r="602" spans="8:8">
      <c r="H602" s="238"/>
    </row>
    <row r="603" spans="8:8">
      <c r="H603" s="238"/>
    </row>
    <row r="604" spans="8:8">
      <c r="H604" s="238"/>
    </row>
    <row r="605" spans="8:8">
      <c r="H605" s="238"/>
    </row>
    <row r="606" spans="8:8">
      <c r="H606" s="238"/>
    </row>
    <row r="607" spans="8:8">
      <c r="H607" s="238"/>
    </row>
    <row r="608" spans="8:8">
      <c r="H608" s="238"/>
    </row>
    <row r="609" spans="8:8">
      <c r="H609" s="238"/>
    </row>
    <row r="610" spans="8:8">
      <c r="H610" s="238"/>
    </row>
    <row r="611" spans="8:8">
      <c r="H611" s="238"/>
    </row>
    <row r="612" spans="8:8">
      <c r="H612" s="238"/>
    </row>
    <row r="613" spans="8:8">
      <c r="H613" s="238"/>
    </row>
    <row r="614" spans="8:8">
      <c r="H614" s="238"/>
    </row>
    <row r="615" spans="8:8">
      <c r="H615" s="238"/>
    </row>
    <row r="616" spans="8:8">
      <c r="H616" s="238"/>
    </row>
    <row r="617" spans="8:8">
      <c r="H617" s="238"/>
    </row>
    <row r="618" spans="8:8">
      <c r="H618" s="238"/>
    </row>
    <row r="619" spans="8:8">
      <c r="H619" s="238"/>
    </row>
    <row r="620" spans="8:8">
      <c r="H620" s="238"/>
    </row>
    <row r="621" spans="8:8">
      <c r="H621" s="238"/>
    </row>
    <row r="622" spans="8:8">
      <c r="H622" s="238"/>
    </row>
    <row r="623" spans="8:8">
      <c r="H623" s="238"/>
    </row>
    <row r="624" spans="8:8">
      <c r="H624" s="238"/>
    </row>
    <row r="625" spans="8:8">
      <c r="H625" s="238"/>
    </row>
    <row r="626" spans="8:8">
      <c r="H626" s="238"/>
    </row>
    <row r="627" spans="8:8">
      <c r="H627" s="238"/>
    </row>
    <row r="628" spans="8:8">
      <c r="H628" s="238"/>
    </row>
    <row r="629" spans="8:8">
      <c r="H629" s="238"/>
    </row>
    <row r="630" spans="8:8">
      <c r="H630" s="238"/>
    </row>
    <row r="631" spans="8:8">
      <c r="H631" s="238"/>
    </row>
    <row r="632" spans="8:8">
      <c r="H632" s="238"/>
    </row>
    <row r="633" spans="8:8">
      <c r="H633" s="238"/>
    </row>
    <row r="634" spans="8:8">
      <c r="H634" s="238"/>
    </row>
    <row r="635" spans="8:8">
      <c r="H635" s="238"/>
    </row>
    <row r="636" spans="8:8">
      <c r="H636" s="238"/>
    </row>
    <row r="637" spans="8:8">
      <c r="H637" s="238"/>
    </row>
    <row r="638" spans="8:8">
      <c r="H638" s="238"/>
    </row>
    <row r="639" spans="8:8">
      <c r="H639" s="238"/>
    </row>
    <row r="640" spans="8:8">
      <c r="H640" s="238"/>
    </row>
    <row r="641" spans="8:8">
      <c r="H641" s="238"/>
    </row>
    <row r="642" spans="8:8">
      <c r="H642" s="238"/>
    </row>
    <row r="643" spans="8:8">
      <c r="H643" s="238"/>
    </row>
    <row r="644" spans="8:8">
      <c r="H644" s="238"/>
    </row>
    <row r="645" spans="8:8">
      <c r="H645" s="238"/>
    </row>
    <row r="646" spans="8:8">
      <c r="H646" s="238"/>
    </row>
    <row r="647" spans="8:8">
      <c r="H647" s="238"/>
    </row>
    <row r="648" spans="8:8">
      <c r="H648" s="238"/>
    </row>
    <row r="649" spans="8:8">
      <c r="H649" s="238"/>
    </row>
    <row r="650" spans="8:8">
      <c r="H650" s="238"/>
    </row>
    <row r="651" spans="8:8">
      <c r="H651" s="238"/>
    </row>
    <row r="652" spans="8:8">
      <c r="H652" s="238"/>
    </row>
    <row r="653" spans="8:8">
      <c r="H653" s="238"/>
    </row>
    <row r="654" spans="8:8">
      <c r="H654" s="238"/>
    </row>
    <row r="655" spans="8:8">
      <c r="H655" s="238"/>
    </row>
    <row r="656" spans="8:8">
      <c r="H656" s="238"/>
    </row>
    <row r="657" spans="8:8">
      <c r="H657" s="238"/>
    </row>
    <row r="658" spans="8:8">
      <c r="H658" s="238"/>
    </row>
    <row r="659" spans="8:8">
      <c r="H659" s="238"/>
    </row>
    <row r="660" spans="8:8">
      <c r="H660" s="238"/>
    </row>
    <row r="661" spans="8:8">
      <c r="H661" s="238"/>
    </row>
    <row r="662" spans="8:8">
      <c r="H662" s="238"/>
    </row>
    <row r="663" spans="8:8">
      <c r="H663" s="238"/>
    </row>
    <row r="664" spans="8:8">
      <c r="H664" s="238"/>
    </row>
    <row r="665" spans="8:8">
      <c r="H665" s="238"/>
    </row>
    <row r="666" spans="8:8">
      <c r="H666" s="238"/>
    </row>
    <row r="667" spans="8:8">
      <c r="H667" s="238"/>
    </row>
    <row r="668" spans="8:8">
      <c r="H668" s="238"/>
    </row>
    <row r="669" spans="8:8">
      <c r="H669" s="238"/>
    </row>
    <row r="670" spans="8:8">
      <c r="H670" s="238"/>
    </row>
    <row r="671" spans="8:8">
      <c r="H671" s="238"/>
    </row>
    <row r="672" spans="8:8">
      <c r="H672" s="238"/>
    </row>
    <row r="673" spans="8:8">
      <c r="H673" s="238"/>
    </row>
    <row r="674" spans="8:8">
      <c r="H674" s="238"/>
    </row>
    <row r="675" spans="8:8">
      <c r="H675" s="238"/>
    </row>
    <row r="676" spans="8:8">
      <c r="H676" s="238"/>
    </row>
    <row r="677" spans="8:8">
      <c r="H677" s="238"/>
    </row>
    <row r="678" spans="8:8">
      <c r="H678" s="238"/>
    </row>
    <row r="679" spans="8:8">
      <c r="H679" s="238"/>
    </row>
    <row r="680" spans="8:8">
      <c r="H680" s="238"/>
    </row>
    <row r="681" spans="8:8">
      <c r="H681" s="238"/>
    </row>
    <row r="682" spans="8:8">
      <c r="H682" s="238"/>
    </row>
    <row r="683" spans="8:8">
      <c r="H683" s="238"/>
    </row>
    <row r="684" spans="8:8">
      <c r="H684" s="238"/>
    </row>
    <row r="685" spans="8:8">
      <c r="H685" s="238"/>
    </row>
    <row r="686" spans="8:8">
      <c r="H686" s="238"/>
    </row>
    <row r="687" spans="8:8">
      <c r="H687" s="238"/>
    </row>
    <row r="688" spans="8:8">
      <c r="H688" s="238"/>
    </row>
    <row r="689" spans="8:8">
      <c r="H689" s="238"/>
    </row>
    <row r="690" spans="8:8">
      <c r="H690" s="238"/>
    </row>
    <row r="691" spans="8:8">
      <c r="H691" s="238"/>
    </row>
    <row r="692" spans="8:8">
      <c r="H692" s="238"/>
    </row>
    <row r="693" spans="8:8">
      <c r="H693" s="238"/>
    </row>
    <row r="694" spans="8:8">
      <c r="H694" s="238"/>
    </row>
    <row r="695" spans="8:8">
      <c r="H695" s="238"/>
    </row>
    <row r="696" spans="8:8">
      <c r="H696" s="238"/>
    </row>
    <row r="697" spans="8:8">
      <c r="H697" s="238"/>
    </row>
    <row r="698" spans="8:8">
      <c r="H698" s="238"/>
    </row>
    <row r="699" spans="8:8">
      <c r="H699" s="238"/>
    </row>
    <row r="700" spans="8:8">
      <c r="H700" s="238"/>
    </row>
    <row r="701" spans="8:8">
      <c r="H701" s="238"/>
    </row>
    <row r="702" spans="8:8">
      <c r="H702" s="238"/>
    </row>
    <row r="703" spans="8:8">
      <c r="H703" s="238"/>
    </row>
    <row r="704" spans="8:8">
      <c r="H704" s="238"/>
    </row>
    <row r="705" spans="8:8">
      <c r="H705" s="238"/>
    </row>
    <row r="706" spans="8:8">
      <c r="H706" s="238"/>
    </row>
    <row r="707" spans="8:8">
      <c r="H707" s="238"/>
    </row>
    <row r="708" spans="8:8">
      <c r="H708" s="238"/>
    </row>
    <row r="709" spans="8:8">
      <c r="H709" s="238"/>
    </row>
    <row r="710" spans="8:8">
      <c r="H710" s="238"/>
    </row>
    <row r="711" spans="8:8">
      <c r="H711" s="238"/>
    </row>
    <row r="712" spans="8:8">
      <c r="H712" s="238"/>
    </row>
    <row r="713" spans="8:8">
      <c r="H713" s="238"/>
    </row>
    <row r="714" spans="8:8">
      <c r="H714" s="238"/>
    </row>
    <row r="715" spans="8:8">
      <c r="H715" s="238"/>
    </row>
    <row r="716" spans="8:8">
      <c r="H716" s="238"/>
    </row>
    <row r="717" spans="8:8">
      <c r="H717" s="238"/>
    </row>
    <row r="718" spans="8:8">
      <c r="H718" s="238"/>
    </row>
    <row r="719" spans="8:8">
      <c r="H719" s="238"/>
    </row>
    <row r="720" spans="8:8">
      <c r="H720" s="238"/>
    </row>
    <row r="721" spans="8:8">
      <c r="H721" s="238"/>
    </row>
    <row r="722" spans="8:8">
      <c r="H722" s="238"/>
    </row>
    <row r="723" spans="8:8">
      <c r="H723" s="238"/>
    </row>
    <row r="724" spans="8:8">
      <c r="H724" s="238"/>
    </row>
    <row r="725" spans="8:8">
      <c r="H725" s="238"/>
    </row>
    <row r="726" spans="8:8">
      <c r="H726" s="238"/>
    </row>
    <row r="727" spans="8:8">
      <c r="H727" s="238"/>
    </row>
    <row r="728" spans="8:8">
      <c r="H728" s="238"/>
    </row>
    <row r="729" spans="8:8">
      <c r="H729" s="238"/>
    </row>
    <row r="730" spans="8:8">
      <c r="H730" s="238"/>
    </row>
    <row r="731" spans="8:8">
      <c r="H731" s="238"/>
    </row>
    <row r="732" spans="8:8">
      <c r="H732" s="238"/>
    </row>
    <row r="733" spans="8:8">
      <c r="H733" s="238"/>
    </row>
    <row r="734" spans="8:8">
      <c r="H734" s="238"/>
    </row>
    <row r="735" spans="8:8">
      <c r="H735" s="238"/>
    </row>
    <row r="736" spans="8:8">
      <c r="H736" s="238"/>
    </row>
    <row r="737" spans="8:8">
      <c r="H737" s="238"/>
    </row>
    <row r="738" spans="8:8">
      <c r="H738" s="238"/>
    </row>
    <row r="739" spans="8:8">
      <c r="H739" s="238"/>
    </row>
    <row r="740" spans="8:8">
      <c r="H740" s="238"/>
    </row>
    <row r="741" spans="8:8">
      <c r="H741" s="238"/>
    </row>
    <row r="742" spans="8:8">
      <c r="H742" s="238"/>
    </row>
    <row r="743" spans="8:8">
      <c r="H743" s="238"/>
    </row>
    <row r="744" spans="8:8">
      <c r="H744" s="238"/>
    </row>
    <row r="745" spans="8:8">
      <c r="H745" s="238"/>
    </row>
    <row r="746" spans="8:8">
      <c r="H746" s="238"/>
    </row>
    <row r="747" spans="8:8">
      <c r="H747" s="238"/>
    </row>
    <row r="748" spans="8:8">
      <c r="H748" s="238"/>
    </row>
    <row r="749" spans="8:8">
      <c r="H749" s="238"/>
    </row>
    <row r="750" spans="8:8">
      <c r="H750" s="238"/>
    </row>
    <row r="751" spans="8:8">
      <c r="H751" s="238"/>
    </row>
    <row r="752" spans="8:8">
      <c r="H752" s="238"/>
    </row>
    <row r="753" spans="8:8">
      <c r="H753" s="238"/>
    </row>
    <row r="754" spans="8:8">
      <c r="H754" s="238"/>
    </row>
    <row r="755" spans="8:8">
      <c r="H755" s="238"/>
    </row>
    <row r="756" spans="8:8">
      <c r="H756" s="238"/>
    </row>
    <row r="757" spans="8:8">
      <c r="H757" s="238"/>
    </row>
    <row r="758" spans="8:8">
      <c r="H758" s="238"/>
    </row>
    <row r="759" spans="8:8">
      <c r="H759" s="238"/>
    </row>
    <row r="760" spans="8:8">
      <c r="H760" s="238"/>
    </row>
    <row r="761" spans="8:8">
      <c r="H761" s="238"/>
    </row>
    <row r="762" spans="8:8">
      <c r="H762" s="238"/>
    </row>
    <row r="763" spans="8:8">
      <c r="H763" s="238"/>
    </row>
    <row r="764" spans="8:8">
      <c r="H764" s="238"/>
    </row>
    <row r="765" spans="8:8">
      <c r="H765" s="238"/>
    </row>
    <row r="766" spans="8:8">
      <c r="H766" s="238"/>
    </row>
    <row r="767" spans="8:8">
      <c r="H767" s="238"/>
    </row>
    <row r="768" spans="8:8">
      <c r="H768" s="238"/>
    </row>
    <row r="769" spans="8:8">
      <c r="H769" s="238"/>
    </row>
    <row r="770" spans="8:8">
      <c r="H770" s="238"/>
    </row>
    <row r="771" spans="8:8">
      <c r="H771" s="238"/>
    </row>
    <row r="772" spans="8:8">
      <c r="H772" s="238"/>
    </row>
    <row r="773" spans="8:8">
      <c r="H773" s="238"/>
    </row>
    <row r="774" spans="8:8">
      <c r="H774" s="238"/>
    </row>
    <row r="775" spans="8:8">
      <c r="H775" s="238"/>
    </row>
    <row r="776" spans="8:8">
      <c r="H776" s="238"/>
    </row>
    <row r="777" spans="8:8">
      <c r="H777" s="238"/>
    </row>
    <row r="778" spans="8:8">
      <c r="H778" s="238"/>
    </row>
    <row r="779" spans="8:8">
      <c r="H779" s="238"/>
    </row>
    <row r="780" spans="8:8">
      <c r="H780" s="238"/>
    </row>
    <row r="781" spans="8:8">
      <c r="H781" s="238"/>
    </row>
    <row r="782" spans="8:8">
      <c r="H782" s="238"/>
    </row>
    <row r="783" spans="8:8">
      <c r="H783" s="238"/>
    </row>
    <row r="784" spans="8:8">
      <c r="H784" s="238"/>
    </row>
    <row r="785" spans="8:8">
      <c r="H785" s="238"/>
    </row>
    <row r="786" spans="8:8">
      <c r="H786" s="238"/>
    </row>
    <row r="787" spans="8:8">
      <c r="H787" s="238"/>
    </row>
    <row r="788" spans="8:8">
      <c r="H788" s="238"/>
    </row>
    <row r="789" spans="8:8">
      <c r="H789" s="238"/>
    </row>
    <row r="790" spans="8:8">
      <c r="H790" s="238"/>
    </row>
    <row r="791" spans="8:8">
      <c r="H791" s="238"/>
    </row>
    <row r="792" spans="8:8">
      <c r="H792" s="238"/>
    </row>
    <row r="793" spans="8:8">
      <c r="H793" s="238"/>
    </row>
    <row r="794" spans="8:8">
      <c r="H794" s="238"/>
    </row>
    <row r="795" spans="8:8">
      <c r="H795" s="238"/>
    </row>
    <row r="796" spans="8:8">
      <c r="H796" s="238"/>
    </row>
    <row r="797" spans="8:8">
      <c r="H797" s="238"/>
    </row>
    <row r="798" spans="8:8">
      <c r="H798" s="238"/>
    </row>
    <row r="799" spans="8:8">
      <c r="H799" s="238"/>
    </row>
    <row r="800" spans="8:8">
      <c r="H800" s="238"/>
    </row>
    <row r="801" spans="8:8">
      <c r="H801" s="238"/>
    </row>
    <row r="802" spans="8:8">
      <c r="H802" s="238"/>
    </row>
    <row r="803" spans="8:8">
      <c r="H803" s="238"/>
    </row>
    <row r="804" spans="8:8">
      <c r="H804" s="238"/>
    </row>
    <row r="805" spans="8:8">
      <c r="H805" s="238"/>
    </row>
    <row r="806" spans="8:8">
      <c r="H806" s="238"/>
    </row>
    <row r="807" spans="8:8">
      <c r="H807" s="238"/>
    </row>
    <row r="808" spans="8:8">
      <c r="H808" s="238"/>
    </row>
    <row r="809" spans="8:8">
      <c r="H809" s="238"/>
    </row>
    <row r="810" spans="8:8">
      <c r="H810" s="238"/>
    </row>
    <row r="811" spans="8:8">
      <c r="H811" s="238"/>
    </row>
    <row r="812" spans="8:8">
      <c r="H812" s="238"/>
    </row>
    <row r="813" spans="8:8">
      <c r="H813" s="238"/>
    </row>
    <row r="814" spans="8:8">
      <c r="H814" s="238"/>
    </row>
    <row r="815" spans="8:8">
      <c r="H815" s="238"/>
    </row>
    <row r="816" spans="8:8">
      <c r="H816" s="238"/>
    </row>
    <row r="817" spans="8:8">
      <c r="H817" s="238"/>
    </row>
    <row r="818" spans="8:8">
      <c r="H818" s="238"/>
    </row>
    <row r="819" spans="8:8">
      <c r="H819" s="238"/>
    </row>
    <row r="820" spans="8:8">
      <c r="H820" s="238"/>
    </row>
    <row r="821" spans="8:8">
      <c r="H821" s="238"/>
    </row>
    <row r="822" spans="8:8">
      <c r="H822" s="238"/>
    </row>
    <row r="823" spans="8:8">
      <c r="H823" s="238"/>
    </row>
    <row r="824" spans="8:8">
      <c r="H824" s="238"/>
    </row>
    <row r="825" spans="8:8">
      <c r="H825" s="238"/>
    </row>
    <row r="826" spans="8:8">
      <c r="H826" s="238"/>
    </row>
    <row r="827" spans="8:8">
      <c r="H827" s="238"/>
    </row>
    <row r="828" spans="8:8">
      <c r="H828" s="238"/>
    </row>
    <row r="829" spans="8:8">
      <c r="H829" s="238"/>
    </row>
    <row r="830" spans="8:8">
      <c r="H830" s="238"/>
    </row>
    <row r="831" spans="8:8">
      <c r="H831" s="238"/>
    </row>
    <row r="832" spans="8:8">
      <c r="H832" s="238"/>
    </row>
    <row r="833" spans="8:8">
      <c r="H833" s="238"/>
    </row>
    <row r="834" spans="8:8">
      <c r="H834" s="238"/>
    </row>
    <row r="835" spans="8:8">
      <c r="H835" s="238"/>
    </row>
    <row r="836" spans="8:8">
      <c r="H836" s="238"/>
    </row>
    <row r="837" spans="8:8">
      <c r="H837" s="238"/>
    </row>
    <row r="838" spans="8:8">
      <c r="H838" s="238"/>
    </row>
    <row r="839" spans="8:8">
      <c r="H839" s="238"/>
    </row>
    <row r="840" spans="8:8">
      <c r="H840" s="238"/>
    </row>
    <row r="841" spans="8:8">
      <c r="H841" s="238"/>
    </row>
    <row r="842" spans="8:8">
      <c r="H842" s="238"/>
    </row>
    <row r="843" spans="8:8">
      <c r="H843" s="238"/>
    </row>
    <row r="844" spans="8:8">
      <c r="H844" s="238"/>
    </row>
    <row r="845" spans="8:8">
      <c r="H845" s="238"/>
    </row>
    <row r="846" spans="8:8">
      <c r="H846" s="238"/>
    </row>
    <row r="847" spans="8:8">
      <c r="H847" s="238"/>
    </row>
    <row r="848" spans="8:8">
      <c r="H848" s="238"/>
    </row>
    <row r="849" spans="8:8">
      <c r="H849" s="238"/>
    </row>
    <row r="850" spans="8:8">
      <c r="H850" s="238"/>
    </row>
    <row r="851" spans="8:8">
      <c r="H851" s="238"/>
    </row>
    <row r="852" spans="8:8">
      <c r="H852" s="238"/>
    </row>
    <row r="853" spans="8:8">
      <c r="H853" s="238"/>
    </row>
    <row r="854" spans="8:8">
      <c r="H854" s="238"/>
    </row>
    <row r="855" spans="8:8">
      <c r="H855" s="238"/>
    </row>
    <row r="856" spans="8:8">
      <c r="H856" s="238"/>
    </row>
    <row r="857" spans="8:8">
      <c r="H857" s="238"/>
    </row>
    <row r="858" spans="8:8">
      <c r="H858" s="238"/>
    </row>
    <row r="859" spans="8:8">
      <c r="H859" s="238"/>
    </row>
    <row r="860" spans="8:8">
      <c r="H860" s="238"/>
    </row>
    <row r="861" spans="8:8">
      <c r="H861" s="238"/>
    </row>
    <row r="862" spans="8:8">
      <c r="H862" s="238"/>
    </row>
    <row r="863" spans="8:8">
      <c r="H863" s="238"/>
    </row>
    <row r="864" spans="8:8">
      <c r="H864" s="238"/>
    </row>
    <row r="865" spans="8:8">
      <c r="H865" s="238"/>
    </row>
    <row r="866" spans="8:8">
      <c r="H866" s="238"/>
    </row>
    <row r="867" spans="8:8">
      <c r="H867" s="238"/>
    </row>
    <row r="868" spans="8:8">
      <c r="H868" s="238"/>
    </row>
    <row r="869" spans="8:8">
      <c r="H869" s="238"/>
    </row>
    <row r="870" spans="8:8">
      <c r="H870" s="238"/>
    </row>
    <row r="871" spans="8:8">
      <c r="H871" s="238"/>
    </row>
    <row r="872" spans="8:8">
      <c r="H872" s="238"/>
    </row>
    <row r="873" spans="8:8">
      <c r="H873" s="238"/>
    </row>
    <row r="874" spans="8:8">
      <c r="H874" s="238"/>
    </row>
    <row r="875" spans="8:8">
      <c r="H875" s="238"/>
    </row>
    <row r="876" spans="8:8">
      <c r="H876" s="238"/>
    </row>
    <row r="877" spans="8:8">
      <c r="H877" s="238"/>
    </row>
    <row r="878" spans="8:8">
      <c r="H878" s="238"/>
    </row>
    <row r="879" spans="8:8">
      <c r="H879" s="238"/>
    </row>
    <row r="880" spans="8:8">
      <c r="H880" s="238"/>
    </row>
    <row r="881" spans="8:8">
      <c r="H881" s="238"/>
    </row>
    <row r="882" spans="8:8">
      <c r="H882" s="238"/>
    </row>
    <row r="883" spans="8:8">
      <c r="H883" s="238"/>
    </row>
    <row r="884" spans="8:8">
      <c r="H884" s="238"/>
    </row>
    <row r="885" spans="8:8">
      <c r="H885" s="238"/>
    </row>
    <row r="886" spans="8:8">
      <c r="H886" s="238"/>
    </row>
    <row r="887" spans="8:8">
      <c r="H887" s="238"/>
    </row>
    <row r="888" spans="8:8">
      <c r="H888" s="238"/>
    </row>
    <row r="889" spans="8:8">
      <c r="H889" s="238"/>
    </row>
    <row r="890" spans="8:8">
      <c r="H890" s="238"/>
    </row>
    <row r="891" spans="8:8">
      <c r="H891" s="238"/>
    </row>
    <row r="892" spans="8:8">
      <c r="H892" s="238"/>
    </row>
    <row r="893" spans="8:8">
      <c r="H893" s="238"/>
    </row>
    <row r="894" spans="8:8">
      <c r="H894" s="238"/>
    </row>
    <row r="895" spans="8:8">
      <c r="H895" s="238"/>
    </row>
    <row r="896" spans="8:8">
      <c r="H896" s="238"/>
    </row>
    <row r="897" spans="8:8">
      <c r="H897" s="238"/>
    </row>
    <row r="898" spans="8:8">
      <c r="H898" s="238"/>
    </row>
    <row r="899" spans="8:8">
      <c r="H899" s="238"/>
    </row>
    <row r="900" spans="8:8">
      <c r="H900" s="238"/>
    </row>
    <row r="901" spans="8:8">
      <c r="H901" s="238"/>
    </row>
    <row r="902" spans="8:8">
      <c r="H902" s="238"/>
    </row>
    <row r="903" spans="8:8">
      <c r="H903" s="238"/>
    </row>
    <row r="904" spans="8:8">
      <c r="H904" s="238"/>
    </row>
    <row r="905" spans="8:8">
      <c r="H905" s="238"/>
    </row>
    <row r="906" spans="8:8">
      <c r="H906" s="238"/>
    </row>
    <row r="907" spans="8:8">
      <c r="H907" s="238"/>
    </row>
    <row r="908" spans="8:8">
      <c r="H908" s="238"/>
    </row>
    <row r="909" spans="8:8">
      <c r="H909" s="238"/>
    </row>
    <row r="910" spans="8:8">
      <c r="H910" s="238"/>
    </row>
    <row r="911" spans="8:8">
      <c r="H911" s="238"/>
    </row>
    <row r="912" spans="8:8">
      <c r="H912" s="238"/>
    </row>
    <row r="913" spans="8:8">
      <c r="H913" s="238"/>
    </row>
    <row r="914" spans="8:8">
      <c r="H914" s="238"/>
    </row>
    <row r="915" spans="8:8">
      <c r="H915" s="238"/>
    </row>
    <row r="916" spans="8:8">
      <c r="H916" s="238"/>
    </row>
    <row r="917" spans="8:8">
      <c r="H917" s="238"/>
    </row>
    <row r="918" spans="8:8">
      <c r="H918" s="238"/>
    </row>
    <row r="919" spans="8:8">
      <c r="H919" s="238"/>
    </row>
    <row r="920" spans="8:8">
      <c r="H920" s="238"/>
    </row>
    <row r="921" spans="8:8">
      <c r="H921" s="238"/>
    </row>
    <row r="922" spans="8:8">
      <c r="H922" s="238"/>
    </row>
    <row r="923" spans="8:8">
      <c r="H923" s="238"/>
    </row>
    <row r="924" spans="8:8">
      <c r="H924" s="238"/>
    </row>
    <row r="925" spans="8:8">
      <c r="H925" s="238"/>
    </row>
    <row r="926" spans="8:8">
      <c r="H926" s="238"/>
    </row>
    <row r="927" spans="8:8">
      <c r="H927" s="238"/>
    </row>
    <row r="928" spans="8:8">
      <c r="H928" s="238"/>
    </row>
    <row r="929" spans="8:8">
      <c r="H929" s="238"/>
    </row>
    <row r="930" spans="8:8">
      <c r="H930" s="238"/>
    </row>
    <row r="931" spans="8:8">
      <c r="H931" s="238"/>
    </row>
    <row r="932" spans="8:8">
      <c r="H932" s="238"/>
    </row>
    <row r="933" spans="8:8">
      <c r="H933" s="238"/>
    </row>
    <row r="934" spans="8:8">
      <c r="H934" s="238"/>
    </row>
    <row r="935" spans="8:8">
      <c r="H935" s="238"/>
    </row>
    <row r="936" spans="8:8">
      <c r="H936" s="238"/>
    </row>
    <row r="937" spans="8:8">
      <c r="H937" s="238"/>
    </row>
    <row r="938" spans="8:8">
      <c r="H938" s="238"/>
    </row>
    <row r="939" spans="8:8">
      <c r="H939" s="238"/>
    </row>
    <row r="940" spans="8:8">
      <c r="H940" s="238"/>
    </row>
    <row r="941" spans="8:8">
      <c r="H941" s="238"/>
    </row>
    <row r="942" spans="8:8">
      <c r="H942" s="238"/>
    </row>
    <row r="943" spans="8:8">
      <c r="H943" s="238"/>
    </row>
    <row r="944" spans="8:8">
      <c r="H944" s="238"/>
    </row>
    <row r="945" spans="8:8">
      <c r="H945" s="238"/>
    </row>
    <row r="946" spans="8:8">
      <c r="H946" s="238"/>
    </row>
    <row r="947" spans="8:8">
      <c r="H947" s="238"/>
    </row>
    <row r="948" spans="8:8">
      <c r="H948" s="238"/>
    </row>
    <row r="949" spans="8:8">
      <c r="H949" s="238"/>
    </row>
    <row r="950" spans="8:8">
      <c r="H950" s="238"/>
    </row>
    <row r="951" spans="8:8">
      <c r="H951" s="238"/>
    </row>
    <row r="952" spans="8:8">
      <c r="H952" s="238"/>
    </row>
    <row r="953" spans="8:8">
      <c r="H953" s="238"/>
    </row>
    <row r="954" spans="8:8">
      <c r="H954" s="238"/>
    </row>
    <row r="955" spans="8:8">
      <c r="H955" s="238"/>
    </row>
    <row r="956" spans="8:8">
      <c r="H956" s="238"/>
    </row>
    <row r="957" spans="8:8">
      <c r="H957" s="238"/>
    </row>
    <row r="958" spans="8:8">
      <c r="H958" s="238"/>
    </row>
    <row r="959" spans="8:8">
      <c r="H959" s="238"/>
    </row>
    <row r="960" spans="8:8">
      <c r="H960" s="238"/>
    </row>
    <row r="961" spans="8:8">
      <c r="H961" s="238"/>
    </row>
    <row r="962" spans="8:8">
      <c r="H962" s="238"/>
    </row>
    <row r="963" spans="8:8">
      <c r="H963" s="238"/>
    </row>
    <row r="964" spans="8:8">
      <c r="H964" s="238"/>
    </row>
    <row r="965" spans="8:8">
      <c r="H965" s="238"/>
    </row>
    <row r="966" spans="8:8">
      <c r="H966" s="238"/>
    </row>
    <row r="967" spans="8:8">
      <c r="H967" s="238"/>
    </row>
    <row r="968" spans="8:8">
      <c r="H968" s="238"/>
    </row>
    <row r="969" spans="8:8">
      <c r="H969" s="238"/>
    </row>
    <row r="970" spans="8:8">
      <c r="H970" s="238"/>
    </row>
    <row r="971" spans="8:8">
      <c r="H971" s="238"/>
    </row>
    <row r="972" spans="8:8">
      <c r="H972" s="238"/>
    </row>
    <row r="973" spans="8:8">
      <c r="H973" s="238"/>
    </row>
    <row r="974" spans="8:8">
      <c r="H974" s="238"/>
    </row>
    <row r="975" spans="8:8">
      <c r="H975" s="238"/>
    </row>
    <row r="976" spans="8:8">
      <c r="H976" s="238"/>
    </row>
    <row r="977" spans="8:8">
      <c r="H977" s="238"/>
    </row>
    <row r="978" spans="8:8">
      <c r="H978" s="238"/>
    </row>
    <row r="979" spans="8:8">
      <c r="H979" s="238"/>
    </row>
    <row r="980" spans="8:8">
      <c r="H980" s="238"/>
    </row>
    <row r="981" spans="8:8">
      <c r="H981" s="238"/>
    </row>
    <row r="982" spans="8:8">
      <c r="H982" s="238"/>
    </row>
    <row r="983" spans="8:8">
      <c r="H983" s="238"/>
    </row>
    <row r="984" spans="8:8">
      <c r="H984" s="238"/>
    </row>
    <row r="985" spans="8:8">
      <c r="H985" s="238"/>
    </row>
    <row r="986" spans="8:8">
      <c r="H986" s="238"/>
    </row>
    <row r="987" spans="8:8">
      <c r="H987" s="238"/>
    </row>
    <row r="988" spans="8:8">
      <c r="H988" s="238"/>
    </row>
    <row r="989" spans="8:8">
      <c r="H989" s="238"/>
    </row>
    <row r="990" spans="8:8">
      <c r="H990" s="238"/>
    </row>
    <row r="991" spans="8:8">
      <c r="H991" s="238"/>
    </row>
    <row r="992" spans="8:8">
      <c r="H992" s="238"/>
    </row>
    <row r="993" spans="8:8">
      <c r="H993" s="238"/>
    </row>
    <row r="994" spans="8:8">
      <c r="H994" s="238"/>
    </row>
    <row r="995" spans="8:8">
      <c r="H995" s="238"/>
    </row>
    <row r="996" spans="8:8">
      <c r="H996" s="238"/>
    </row>
    <row r="997" spans="8:8">
      <c r="H997" s="238"/>
    </row>
    <row r="998" spans="8:8">
      <c r="H998" s="238"/>
    </row>
    <row r="999" spans="8:8">
      <c r="H999" s="238"/>
    </row>
    <row r="1000" spans="8:8">
      <c r="H1000" s="238"/>
    </row>
    <row r="1001" spans="8:8">
      <c r="H1001" s="238"/>
    </row>
    <row r="1002" spans="8:8">
      <c r="H1002" s="238"/>
    </row>
    <row r="1003" spans="8:8">
      <c r="H1003" s="238"/>
    </row>
    <row r="1004" spans="8:8">
      <c r="H1004" s="238"/>
    </row>
    <row r="1005" spans="8:8">
      <c r="H1005" s="238"/>
    </row>
    <row r="1006" spans="8:8">
      <c r="H1006" s="238"/>
    </row>
    <row r="1007" spans="8:8">
      <c r="H1007" s="238"/>
    </row>
    <row r="1008" spans="8:8">
      <c r="H1008" s="238"/>
    </row>
    <row r="1009" spans="8:8">
      <c r="H1009" s="238"/>
    </row>
    <row r="1010" spans="8:8">
      <c r="H1010" s="238"/>
    </row>
    <row r="1011" spans="8:8">
      <c r="H1011" s="238"/>
    </row>
    <row r="1012" spans="8:8">
      <c r="H1012" s="238"/>
    </row>
    <row r="1013" spans="8:8">
      <c r="H1013" s="238"/>
    </row>
    <row r="1014" spans="8:8">
      <c r="H1014" s="238"/>
    </row>
    <row r="1015" spans="8:8">
      <c r="H1015" s="238"/>
    </row>
    <row r="1016" spans="8:8">
      <c r="H1016" s="238"/>
    </row>
    <row r="1017" spans="8:8">
      <c r="H1017" s="238"/>
    </row>
    <row r="1018" spans="8:8">
      <c r="H1018" s="238"/>
    </row>
    <row r="1019" spans="8:8">
      <c r="H1019" s="238"/>
    </row>
    <row r="1020" spans="8:8">
      <c r="H1020" s="238"/>
    </row>
    <row r="1021" spans="8:8">
      <c r="H1021" s="238"/>
    </row>
    <row r="1022" spans="8:8">
      <c r="H1022" s="238"/>
    </row>
    <row r="1023" spans="8:8">
      <c r="H1023" s="238"/>
    </row>
    <row r="1024" spans="8:8">
      <c r="H1024" s="238"/>
    </row>
    <row r="1025" spans="8:8">
      <c r="H1025" s="238"/>
    </row>
    <row r="1026" spans="8:8">
      <c r="H1026" s="238"/>
    </row>
    <row r="1027" spans="8:8">
      <c r="H1027" s="238"/>
    </row>
    <row r="1028" spans="8:8">
      <c r="H1028" s="238"/>
    </row>
    <row r="1029" spans="8:8">
      <c r="H1029" s="238"/>
    </row>
    <row r="1030" spans="8:8">
      <c r="H1030" s="238"/>
    </row>
    <row r="1031" spans="8:8">
      <c r="H1031" s="238"/>
    </row>
    <row r="1032" spans="8:8">
      <c r="H1032" s="238"/>
    </row>
    <row r="1033" spans="8:8">
      <c r="H1033" s="238"/>
    </row>
    <row r="1034" spans="8:8">
      <c r="H1034" s="238"/>
    </row>
    <row r="1035" spans="8:8">
      <c r="H1035" s="238"/>
    </row>
    <row r="1036" spans="8:8">
      <c r="H1036" s="238"/>
    </row>
    <row r="1037" spans="8:8">
      <c r="H1037" s="238"/>
    </row>
    <row r="1038" spans="8:8">
      <c r="H1038" s="238"/>
    </row>
    <row r="1039" spans="8:8">
      <c r="H1039" s="238"/>
    </row>
    <row r="1040" spans="8:8">
      <c r="H1040" s="238"/>
    </row>
    <row r="1041" spans="8:8">
      <c r="H1041" s="238"/>
    </row>
    <row r="1042" spans="8:8">
      <c r="H1042" s="238"/>
    </row>
    <row r="1043" spans="8:8">
      <c r="H1043" s="238"/>
    </row>
    <row r="1044" spans="8:8">
      <c r="H1044" s="238"/>
    </row>
    <row r="1045" spans="8:8">
      <c r="H1045" s="238"/>
    </row>
    <row r="1046" spans="8:8">
      <c r="H1046" s="238"/>
    </row>
    <row r="1047" spans="8:8">
      <c r="H1047" s="238"/>
    </row>
    <row r="1048" spans="8:8">
      <c r="H1048" s="238"/>
    </row>
    <row r="1049" spans="8:8">
      <c r="H1049" s="238"/>
    </row>
    <row r="1050" spans="8:8">
      <c r="H1050" s="238"/>
    </row>
    <row r="1051" spans="8:8">
      <c r="H1051" s="238"/>
    </row>
    <row r="1052" spans="8:8">
      <c r="H1052" s="238"/>
    </row>
    <row r="1053" spans="8:8">
      <c r="H1053" s="238"/>
    </row>
    <row r="1054" spans="8:8">
      <c r="H1054" s="238"/>
    </row>
    <row r="1055" spans="8:8">
      <c r="H1055" s="238"/>
    </row>
    <row r="1056" spans="8:8">
      <c r="H1056" s="238"/>
    </row>
    <row r="1057" spans="8:8">
      <c r="H1057" s="238"/>
    </row>
    <row r="1058" spans="8:8">
      <c r="H1058" s="238"/>
    </row>
    <row r="1059" spans="8:8">
      <c r="H1059" s="238"/>
    </row>
    <row r="1060" spans="8:8">
      <c r="H1060" s="238"/>
    </row>
    <row r="1061" spans="8:8">
      <c r="H1061" s="238"/>
    </row>
    <row r="1062" spans="8:8">
      <c r="H1062" s="238"/>
    </row>
    <row r="1063" spans="8:8">
      <c r="H1063" s="238"/>
    </row>
    <row r="1064" spans="8:8">
      <c r="H1064" s="238"/>
    </row>
    <row r="1065" spans="8:8">
      <c r="H1065" s="238"/>
    </row>
    <row r="1066" spans="8:8">
      <c r="H1066" s="238"/>
    </row>
    <row r="1067" spans="8:8">
      <c r="H1067" s="238"/>
    </row>
    <row r="1068" spans="8:8">
      <c r="H1068" s="238"/>
    </row>
    <row r="1069" spans="8:8">
      <c r="H1069" s="238"/>
    </row>
    <row r="1070" spans="8:8">
      <c r="H1070" s="238"/>
    </row>
    <row r="1071" spans="8:8">
      <c r="H1071" s="238"/>
    </row>
    <row r="1072" spans="8:8">
      <c r="H1072" s="238"/>
    </row>
    <row r="1073" spans="8:8">
      <c r="H1073" s="238"/>
    </row>
    <row r="1074" spans="8:8">
      <c r="H1074" s="238"/>
    </row>
    <row r="1075" spans="8:8">
      <c r="H1075" s="238"/>
    </row>
    <row r="1076" spans="8:8">
      <c r="H1076" s="238"/>
    </row>
    <row r="1077" spans="8:8">
      <c r="H1077" s="238"/>
    </row>
    <row r="1078" spans="8:8">
      <c r="H1078" s="238"/>
    </row>
    <row r="1079" spans="8:8">
      <c r="H1079" s="238"/>
    </row>
    <row r="1080" spans="8:8">
      <c r="H1080" s="238"/>
    </row>
    <row r="1081" spans="8:8">
      <c r="H1081" s="238"/>
    </row>
    <row r="1082" spans="8:8">
      <c r="H1082" s="238"/>
    </row>
    <row r="1083" spans="8:8">
      <c r="H1083" s="238"/>
    </row>
    <row r="1084" spans="8:8">
      <c r="H1084" s="238"/>
    </row>
    <row r="1085" spans="8:8">
      <c r="H1085" s="238"/>
    </row>
    <row r="1086" spans="8:8">
      <c r="H1086" s="238"/>
    </row>
    <row r="1087" spans="8:8">
      <c r="H1087" s="238"/>
    </row>
    <row r="1088" spans="8:8">
      <c r="H1088" s="238"/>
    </row>
    <row r="1089" spans="8:8">
      <c r="H1089" s="238"/>
    </row>
    <row r="1090" spans="8:8">
      <c r="H1090" s="238"/>
    </row>
    <row r="1091" spans="8:8">
      <c r="H1091" s="238"/>
    </row>
    <row r="1092" spans="8:8">
      <c r="H1092" s="238"/>
    </row>
    <row r="1093" spans="8:8">
      <c r="H1093" s="238"/>
    </row>
    <row r="1094" spans="8:8">
      <c r="H1094" s="238"/>
    </row>
    <row r="1095" spans="8:8">
      <c r="H1095" s="238"/>
    </row>
    <row r="1096" spans="8:8">
      <c r="H1096" s="238"/>
    </row>
    <row r="1097" spans="8:8">
      <c r="H1097" s="238"/>
    </row>
    <row r="1098" spans="8:8">
      <c r="H1098" s="238"/>
    </row>
    <row r="1099" spans="8:8">
      <c r="H1099" s="238"/>
    </row>
    <row r="1100" spans="8:8">
      <c r="H1100" s="238"/>
    </row>
    <row r="1101" spans="8:8">
      <c r="H1101" s="238"/>
    </row>
    <row r="1102" spans="8:8">
      <c r="H1102" s="238"/>
    </row>
    <row r="1103" spans="8:8">
      <c r="H1103" s="238"/>
    </row>
    <row r="1104" spans="8:8">
      <c r="H1104" s="238"/>
    </row>
    <row r="1105" spans="8:8">
      <c r="H1105" s="238"/>
    </row>
    <row r="1106" spans="8:8">
      <c r="H1106" s="238"/>
    </row>
    <row r="1107" spans="8:8">
      <c r="H1107" s="238"/>
    </row>
    <row r="1108" spans="8:8">
      <c r="H1108" s="238"/>
    </row>
    <row r="1109" spans="8:8">
      <c r="H1109" s="238"/>
    </row>
    <row r="1110" spans="8:8">
      <c r="H1110" s="238"/>
    </row>
    <row r="1111" spans="8:8">
      <c r="H1111" s="238"/>
    </row>
    <row r="1112" spans="8:8">
      <c r="H1112" s="238"/>
    </row>
    <row r="1113" spans="8:8">
      <c r="H1113" s="238"/>
    </row>
    <row r="1114" spans="8:8">
      <c r="H1114" s="238"/>
    </row>
    <row r="1115" spans="8:8">
      <c r="H1115" s="238"/>
    </row>
    <row r="1116" spans="8:8">
      <c r="H1116" s="238"/>
    </row>
    <row r="1117" spans="8:8">
      <c r="H1117" s="238"/>
    </row>
    <row r="1118" spans="8:8">
      <c r="H1118" s="238"/>
    </row>
    <row r="1119" spans="8:8">
      <c r="H1119" s="238"/>
    </row>
    <row r="1120" spans="8:8">
      <c r="H1120" s="238"/>
    </row>
    <row r="1121" spans="8:8">
      <c r="H1121" s="238"/>
    </row>
    <row r="1122" spans="8:8">
      <c r="H1122" s="238"/>
    </row>
    <row r="1123" spans="8:8">
      <c r="H1123" s="238"/>
    </row>
    <row r="1124" spans="8:8">
      <c r="H1124" s="238"/>
    </row>
    <row r="1125" spans="8:8">
      <c r="H1125" s="238"/>
    </row>
    <row r="1126" spans="8:8">
      <c r="H1126" s="238"/>
    </row>
    <row r="1127" spans="8:8">
      <c r="H1127" s="238"/>
    </row>
    <row r="1128" spans="8:8">
      <c r="H1128" s="238"/>
    </row>
    <row r="1129" spans="8:8">
      <c r="H1129" s="238"/>
    </row>
    <row r="1130" spans="8:8">
      <c r="H1130" s="238"/>
    </row>
    <row r="1131" spans="8:8">
      <c r="H1131" s="238"/>
    </row>
    <row r="1132" spans="8:8">
      <c r="H1132" s="238"/>
    </row>
    <row r="1133" spans="8:8">
      <c r="H1133" s="238"/>
    </row>
    <row r="1134" spans="8:8">
      <c r="H1134" s="238"/>
    </row>
    <row r="1135" spans="8:8">
      <c r="H1135" s="238"/>
    </row>
    <row r="1136" spans="8:8">
      <c r="H1136" s="238"/>
    </row>
    <row r="1137" spans="8:8">
      <c r="H1137" s="238"/>
    </row>
    <row r="1138" spans="8:8">
      <c r="H1138" s="238"/>
    </row>
    <row r="1139" spans="8:8">
      <c r="H1139" s="238"/>
    </row>
    <row r="1140" spans="8:8">
      <c r="H1140" s="238"/>
    </row>
    <row r="1141" spans="8:8">
      <c r="H1141" s="238"/>
    </row>
    <row r="1142" spans="8:8">
      <c r="H1142" s="238"/>
    </row>
    <row r="1143" spans="8:8">
      <c r="H1143" s="238"/>
    </row>
    <row r="1144" spans="8:8">
      <c r="H1144" s="238"/>
    </row>
    <row r="1145" spans="8:8">
      <c r="H1145" s="238"/>
    </row>
    <row r="1146" spans="8:8">
      <c r="H1146" s="238"/>
    </row>
    <row r="1147" spans="8:8">
      <c r="H1147" s="238"/>
    </row>
    <row r="1148" spans="8:8">
      <c r="H1148" s="238"/>
    </row>
    <row r="1149" spans="8:8">
      <c r="H1149" s="238"/>
    </row>
    <row r="1150" spans="8:8">
      <c r="H1150" s="238"/>
    </row>
    <row r="1151" spans="8:8">
      <c r="H1151" s="238"/>
    </row>
    <row r="1152" spans="8:8">
      <c r="H1152" s="238"/>
    </row>
    <row r="1153" spans="8:8">
      <c r="H1153" s="238"/>
    </row>
    <row r="1154" spans="8:8">
      <c r="H1154" s="238"/>
    </row>
    <row r="1155" spans="8:8">
      <c r="H1155" s="238"/>
    </row>
    <row r="1156" spans="8:8">
      <c r="H1156" s="238"/>
    </row>
    <row r="1157" spans="8:8">
      <c r="H1157" s="238"/>
    </row>
    <row r="1158" spans="8:8">
      <c r="H1158" s="238"/>
    </row>
    <row r="1159" spans="8:8">
      <c r="H1159" s="238"/>
    </row>
    <row r="1160" spans="8:8">
      <c r="H1160" s="238"/>
    </row>
    <row r="1161" spans="8:8">
      <c r="H1161" s="238"/>
    </row>
    <row r="1162" spans="8:8">
      <c r="H1162" s="238"/>
    </row>
    <row r="1163" spans="8:8">
      <c r="H1163" s="238"/>
    </row>
    <row r="1164" spans="8:8">
      <c r="H1164" s="238"/>
    </row>
    <row r="1165" spans="8:8">
      <c r="H1165" s="238"/>
    </row>
    <row r="1166" spans="8:8">
      <c r="H1166" s="238"/>
    </row>
    <row r="1167" spans="8:8">
      <c r="H1167" s="238"/>
    </row>
    <row r="1168" spans="8:8">
      <c r="H1168" s="238"/>
    </row>
    <row r="1169" spans="8:8">
      <c r="H1169" s="238"/>
    </row>
    <row r="1170" spans="8:8">
      <c r="H1170" s="238"/>
    </row>
    <row r="1171" spans="8:8">
      <c r="H1171" s="238"/>
    </row>
    <row r="1172" spans="8:8">
      <c r="H1172" s="238"/>
    </row>
    <row r="1173" spans="8:8">
      <c r="H1173" s="238"/>
    </row>
    <row r="1174" spans="8:8">
      <c r="H1174" s="238"/>
    </row>
    <row r="1175" spans="8:8">
      <c r="H1175" s="238"/>
    </row>
    <row r="1176" spans="8:8">
      <c r="H1176" s="238"/>
    </row>
    <row r="1177" spans="8:8">
      <c r="H1177" s="238"/>
    </row>
    <row r="1178" spans="8:8">
      <c r="H1178" s="238"/>
    </row>
    <row r="1179" spans="8:8">
      <c r="H1179" s="238"/>
    </row>
    <row r="1180" spans="8:8">
      <c r="H1180" s="238"/>
    </row>
    <row r="1181" spans="8:8">
      <c r="H1181" s="238"/>
    </row>
    <row r="1182" spans="8:8">
      <c r="H1182" s="238"/>
    </row>
    <row r="1183" spans="8:8">
      <c r="H1183" s="238"/>
    </row>
    <row r="1184" spans="8:8">
      <c r="H1184" s="238"/>
    </row>
    <row r="1185" spans="8:8">
      <c r="H1185" s="238"/>
    </row>
    <row r="1186" spans="8:8">
      <c r="H1186" s="238"/>
    </row>
    <row r="1187" spans="8:8">
      <c r="H1187" s="238"/>
    </row>
    <row r="1188" spans="8:8">
      <c r="H1188" s="238"/>
    </row>
    <row r="1189" spans="8:8">
      <c r="H1189" s="238"/>
    </row>
    <row r="1190" spans="8:8">
      <c r="H1190" s="238"/>
    </row>
    <row r="1191" spans="8:8">
      <c r="H1191" s="238"/>
    </row>
    <row r="1192" spans="8:8">
      <c r="H1192" s="238"/>
    </row>
    <row r="1193" spans="8:8">
      <c r="H1193" s="238"/>
    </row>
    <row r="1194" spans="8:8">
      <c r="H1194" s="238"/>
    </row>
    <row r="1195" spans="8:8">
      <c r="H1195" s="238"/>
    </row>
    <row r="1196" spans="8:8">
      <c r="H1196" s="238"/>
    </row>
    <row r="1197" spans="8:8">
      <c r="H1197" s="238"/>
    </row>
    <row r="1198" spans="8:8">
      <c r="H1198" s="238"/>
    </row>
    <row r="1199" spans="8:8">
      <c r="H1199" s="238"/>
    </row>
    <row r="1200" spans="8:8">
      <c r="H1200" s="238"/>
    </row>
    <row r="1201" spans="8:8">
      <c r="H1201" s="238"/>
    </row>
    <row r="1202" spans="8:8">
      <c r="H1202" s="238"/>
    </row>
    <row r="1203" spans="8:8">
      <c r="H1203" s="238"/>
    </row>
    <row r="1204" spans="8:8">
      <c r="H1204" s="238"/>
    </row>
    <row r="1205" spans="8:8">
      <c r="H1205" s="238"/>
    </row>
    <row r="1206" spans="8:8">
      <c r="H1206" s="238"/>
    </row>
    <row r="1207" spans="8:8">
      <c r="H1207" s="238"/>
    </row>
    <row r="1208" spans="8:8">
      <c r="H1208" s="238"/>
    </row>
    <row r="1209" spans="8:8">
      <c r="H1209" s="238"/>
    </row>
    <row r="1210" spans="8:8">
      <c r="H1210" s="238"/>
    </row>
    <row r="1211" spans="8:8">
      <c r="H1211" s="238"/>
    </row>
    <row r="1212" spans="8:8">
      <c r="H1212" s="238"/>
    </row>
    <row r="1213" spans="8:8">
      <c r="H1213" s="238"/>
    </row>
    <row r="1214" spans="8:8">
      <c r="H1214" s="238"/>
    </row>
    <row r="1215" spans="8:8">
      <c r="H1215" s="238"/>
    </row>
    <row r="1216" spans="8:8">
      <c r="H1216" s="238"/>
    </row>
    <row r="1217" spans="8:8">
      <c r="H1217" s="238"/>
    </row>
    <row r="1218" spans="8:8">
      <c r="H1218" s="238"/>
    </row>
    <row r="1219" spans="8:8">
      <c r="H1219" s="238"/>
    </row>
    <row r="1220" spans="8:8">
      <c r="H1220" s="238"/>
    </row>
    <row r="1221" spans="8:8">
      <c r="H1221" s="238"/>
    </row>
    <row r="1222" spans="8:8">
      <c r="H1222" s="238"/>
    </row>
    <row r="1223" spans="8:8">
      <c r="H1223" s="238"/>
    </row>
    <row r="1224" spans="8:8">
      <c r="H1224" s="238"/>
    </row>
    <row r="1225" spans="8:8">
      <c r="H1225" s="238"/>
    </row>
    <row r="1226" spans="8:8">
      <c r="H1226" s="238"/>
    </row>
    <row r="1227" spans="8:8">
      <c r="H1227" s="238"/>
    </row>
    <row r="1228" spans="8:8">
      <c r="H1228" s="238"/>
    </row>
    <row r="1229" spans="8:8">
      <c r="H1229" s="238"/>
    </row>
    <row r="1230" spans="8:8">
      <c r="H1230" s="238"/>
    </row>
    <row r="1231" spans="8:8">
      <c r="H1231" s="238"/>
    </row>
    <row r="1232" spans="8:8">
      <c r="H1232" s="238"/>
    </row>
    <row r="1233" spans="8:8">
      <c r="H1233" s="238"/>
    </row>
    <row r="1234" spans="8:8">
      <c r="H1234" s="238"/>
    </row>
    <row r="1235" spans="8:8">
      <c r="H1235" s="238"/>
    </row>
    <row r="1236" spans="8:8">
      <c r="H1236" s="238"/>
    </row>
    <row r="1237" spans="8:8">
      <c r="H1237" s="238"/>
    </row>
    <row r="1238" spans="8:8">
      <c r="H1238" s="238"/>
    </row>
    <row r="1239" spans="8:8">
      <c r="H1239" s="238"/>
    </row>
    <row r="1240" spans="8:8">
      <c r="H1240" s="238"/>
    </row>
    <row r="1241" spans="8:8">
      <c r="H1241" s="238"/>
    </row>
    <row r="1242" spans="8:8">
      <c r="H1242" s="238"/>
    </row>
    <row r="1243" spans="8:8">
      <c r="H1243" s="238"/>
    </row>
    <row r="1244" spans="8:8">
      <c r="H1244" s="238"/>
    </row>
    <row r="1245" spans="8:8">
      <c r="H1245" s="238"/>
    </row>
    <row r="1246" spans="8:8">
      <c r="H1246" s="238"/>
    </row>
    <row r="1247" spans="8:8">
      <c r="H1247" s="238"/>
    </row>
    <row r="1248" spans="8:8">
      <c r="H1248" s="238"/>
    </row>
    <row r="1249" spans="8:8">
      <c r="H1249" s="238"/>
    </row>
    <row r="1250" spans="8:8">
      <c r="H1250" s="238"/>
    </row>
    <row r="1251" spans="8:8">
      <c r="H1251" s="238"/>
    </row>
    <row r="1252" spans="8:8">
      <c r="H1252" s="238"/>
    </row>
    <row r="1253" spans="8:8">
      <c r="H1253" s="238"/>
    </row>
    <row r="1254" spans="8:8">
      <c r="H1254" s="238"/>
    </row>
    <row r="1255" spans="8:8">
      <c r="H1255" s="238"/>
    </row>
    <row r="1256" spans="8:8">
      <c r="H1256" s="238"/>
    </row>
    <row r="1257" spans="8:8">
      <c r="H1257" s="238"/>
    </row>
    <row r="1258" spans="8:8">
      <c r="H1258" s="238"/>
    </row>
    <row r="1259" spans="8:8">
      <c r="H1259" s="238"/>
    </row>
    <row r="1260" spans="8:8">
      <c r="H1260" s="238"/>
    </row>
    <row r="1261" spans="8:8">
      <c r="H1261" s="238"/>
    </row>
    <row r="1262" spans="8:8">
      <c r="H1262" s="238"/>
    </row>
    <row r="1263" spans="8:8">
      <c r="H1263" s="238"/>
    </row>
    <row r="1264" spans="8:8">
      <c r="H1264" s="238"/>
    </row>
    <row r="1265" spans="8:8">
      <c r="H1265" s="238"/>
    </row>
    <row r="1266" spans="8:8">
      <c r="H1266" s="238"/>
    </row>
    <row r="1267" spans="8:8">
      <c r="H1267" s="238"/>
    </row>
    <row r="1268" spans="8:8">
      <c r="H1268" s="238"/>
    </row>
    <row r="1269" spans="8:8">
      <c r="H1269" s="238"/>
    </row>
    <row r="1270" spans="8:8">
      <c r="H1270" s="238"/>
    </row>
    <row r="1271" spans="8:8">
      <c r="H1271" s="238"/>
    </row>
    <row r="1272" spans="8:8">
      <c r="H1272" s="238"/>
    </row>
    <row r="1273" spans="8:8">
      <c r="H1273" s="238"/>
    </row>
    <row r="1274" spans="8:8">
      <c r="H1274" s="238"/>
    </row>
    <row r="1275" spans="8:8">
      <c r="H1275" s="238"/>
    </row>
    <row r="1276" spans="8:8">
      <c r="H1276" s="238"/>
    </row>
    <row r="1277" spans="8:8">
      <c r="H1277" s="238"/>
    </row>
    <row r="1278" spans="8:8">
      <c r="H1278" s="238"/>
    </row>
    <row r="1279" spans="8:8">
      <c r="H1279" s="238"/>
    </row>
    <row r="1280" spans="8:8">
      <c r="H1280" s="238"/>
    </row>
    <row r="1281" spans="8:8">
      <c r="H1281" s="238"/>
    </row>
    <row r="1282" spans="8:8">
      <c r="H1282" s="238"/>
    </row>
    <row r="1283" spans="8:8">
      <c r="H1283" s="238"/>
    </row>
    <row r="1284" spans="8:8">
      <c r="H1284" s="238"/>
    </row>
    <row r="1285" spans="8:8">
      <c r="H1285" s="238"/>
    </row>
    <row r="1286" spans="8:8">
      <c r="H1286" s="238"/>
    </row>
    <row r="1287" spans="8:8">
      <c r="H1287" s="238"/>
    </row>
    <row r="1288" spans="8:8">
      <c r="H1288" s="238"/>
    </row>
    <row r="1289" spans="8:8">
      <c r="H1289" s="238"/>
    </row>
    <row r="1290" spans="8:8">
      <c r="H1290" s="238"/>
    </row>
    <row r="1291" spans="8:8">
      <c r="H1291" s="238"/>
    </row>
    <row r="1292" spans="8:8">
      <c r="H1292" s="238"/>
    </row>
    <row r="1293" spans="8:8">
      <c r="H1293" s="238"/>
    </row>
    <row r="1294" spans="8:8">
      <c r="H1294" s="238"/>
    </row>
    <row r="1295" spans="8:8">
      <c r="H1295" s="238"/>
    </row>
    <row r="1296" spans="8:8">
      <c r="H1296" s="238"/>
    </row>
    <row r="1297" spans="8:8">
      <c r="H1297" s="238"/>
    </row>
    <row r="1298" spans="8:8">
      <c r="H1298" s="238"/>
    </row>
    <row r="1299" spans="8:8">
      <c r="H1299" s="238"/>
    </row>
    <row r="1300" spans="8:8">
      <c r="H1300" s="238"/>
    </row>
    <row r="1301" spans="8:8">
      <c r="H1301" s="238"/>
    </row>
    <row r="1302" spans="8:8">
      <c r="H1302" s="238"/>
    </row>
    <row r="1303" spans="8:8">
      <c r="H1303" s="238"/>
    </row>
    <row r="1304" spans="8:8">
      <c r="H1304" s="238"/>
    </row>
    <row r="1305" spans="8:8">
      <c r="H1305" s="238"/>
    </row>
    <row r="1306" spans="8:8">
      <c r="H1306" s="238"/>
    </row>
    <row r="1307" spans="8:8">
      <c r="H1307" s="238"/>
    </row>
    <row r="1308" spans="8:8">
      <c r="H1308" s="238"/>
    </row>
    <row r="1309" spans="8:8">
      <c r="H1309" s="238"/>
    </row>
    <row r="1310" spans="8:8">
      <c r="H1310" s="238"/>
    </row>
    <row r="1311" spans="8:8">
      <c r="H1311" s="238"/>
    </row>
    <row r="1312" spans="8:8">
      <c r="H1312" s="238"/>
    </row>
    <row r="1313" spans="8:8">
      <c r="H1313" s="238"/>
    </row>
    <row r="1314" spans="8:8">
      <c r="H1314" s="238"/>
    </row>
    <row r="1315" spans="8:8">
      <c r="H1315" s="238"/>
    </row>
    <row r="1316" spans="8:8">
      <c r="H1316" s="238"/>
    </row>
    <row r="1317" spans="8:8">
      <c r="H1317" s="238"/>
    </row>
    <row r="1318" spans="8:8">
      <c r="H1318" s="238"/>
    </row>
    <row r="1319" spans="8:8">
      <c r="H1319" s="238"/>
    </row>
    <row r="1320" spans="8:8">
      <c r="H1320" s="238"/>
    </row>
    <row r="1321" spans="8:8">
      <c r="H1321" s="238"/>
    </row>
    <row r="1322" spans="8:8">
      <c r="H1322" s="238"/>
    </row>
    <row r="1323" spans="8:8">
      <c r="H1323" s="238"/>
    </row>
    <row r="1324" spans="8:8">
      <c r="H1324" s="238"/>
    </row>
    <row r="1325" spans="8:8">
      <c r="H1325" s="238"/>
    </row>
    <row r="1326" spans="8:8">
      <c r="H1326" s="238"/>
    </row>
    <row r="1327" spans="8:8">
      <c r="H1327" s="238"/>
    </row>
    <row r="1328" spans="8:8">
      <c r="H1328" s="238"/>
    </row>
    <row r="1329" spans="8:8">
      <c r="H1329" s="238"/>
    </row>
    <row r="1330" spans="8:8">
      <c r="H1330" s="238"/>
    </row>
    <row r="1331" spans="8:8">
      <c r="H1331" s="238"/>
    </row>
    <row r="1332" spans="8:8">
      <c r="H1332" s="238"/>
    </row>
    <row r="1333" spans="8:8">
      <c r="H1333" s="238"/>
    </row>
    <row r="1334" spans="8:8">
      <c r="H1334" s="238"/>
    </row>
    <row r="1335" spans="8:8">
      <c r="H1335" s="238"/>
    </row>
    <row r="1336" spans="8:8">
      <c r="H1336" s="238"/>
    </row>
    <row r="1337" spans="8:8">
      <c r="H1337" s="238"/>
    </row>
    <row r="1338" spans="8:8">
      <c r="H1338" s="238"/>
    </row>
    <row r="1339" spans="8:8">
      <c r="H1339" s="238"/>
    </row>
    <row r="1340" spans="8:8">
      <c r="H1340" s="238"/>
    </row>
    <row r="1341" spans="8:8">
      <c r="H1341" s="238"/>
    </row>
    <row r="1342" spans="8:8">
      <c r="H1342" s="238"/>
    </row>
    <row r="1343" spans="8:8">
      <c r="H1343" s="238"/>
    </row>
    <row r="1344" spans="8:8">
      <c r="H1344" s="238"/>
    </row>
    <row r="1345" spans="8:8">
      <c r="H1345" s="238"/>
    </row>
    <row r="1346" spans="8:8">
      <c r="H1346" s="238"/>
    </row>
    <row r="1347" spans="8:8">
      <c r="H1347" s="238"/>
    </row>
    <row r="1348" spans="8:8">
      <c r="H1348" s="238"/>
    </row>
    <row r="1349" spans="8:8">
      <c r="H1349" s="238"/>
    </row>
    <row r="1350" spans="8:8">
      <c r="H1350" s="238"/>
    </row>
    <row r="1351" spans="8:8">
      <c r="H1351" s="238"/>
    </row>
    <row r="1352" spans="8:8">
      <c r="H1352" s="238"/>
    </row>
    <row r="1353" spans="8:8">
      <c r="H1353" s="238"/>
    </row>
    <row r="1354" spans="8:8">
      <c r="H1354" s="238"/>
    </row>
    <row r="1355" spans="8:8">
      <c r="H1355" s="238"/>
    </row>
    <row r="1356" spans="8:8">
      <c r="H1356" s="238"/>
    </row>
    <row r="1357" spans="8:8">
      <c r="H1357" s="238"/>
    </row>
    <row r="1358" spans="8:8">
      <c r="H1358" s="238"/>
    </row>
    <row r="1359" spans="8:8">
      <c r="H1359" s="238"/>
    </row>
    <row r="1360" spans="8:8">
      <c r="H1360" s="238"/>
    </row>
    <row r="1361" spans="8:8">
      <c r="H1361" s="238"/>
    </row>
    <row r="1362" spans="8:8">
      <c r="H1362" s="238"/>
    </row>
    <row r="1363" spans="8:8">
      <c r="H1363" s="238"/>
    </row>
    <row r="1364" spans="8:8">
      <c r="H1364" s="238"/>
    </row>
    <row r="1365" spans="8:8">
      <c r="H1365" s="238"/>
    </row>
    <row r="1366" spans="8:8">
      <c r="H1366" s="238"/>
    </row>
    <row r="1367" spans="8:8">
      <c r="H1367" s="238"/>
    </row>
    <row r="1368" spans="8:8">
      <c r="H1368" s="238"/>
    </row>
    <row r="1369" spans="8:8">
      <c r="H1369" s="238"/>
    </row>
    <row r="1370" spans="8:8">
      <c r="H1370" s="238"/>
    </row>
    <row r="1371" spans="8:8">
      <c r="H1371" s="238"/>
    </row>
    <row r="1372" spans="8:8">
      <c r="H1372" s="238"/>
    </row>
    <row r="1373" spans="8:8">
      <c r="H1373" s="238"/>
    </row>
    <row r="1374" spans="8:8">
      <c r="H1374" s="238"/>
    </row>
    <row r="1375" spans="8:8">
      <c r="H1375" s="238"/>
    </row>
    <row r="1376" spans="8:8">
      <c r="H1376" s="238"/>
    </row>
    <row r="1377" spans="8:8">
      <c r="H1377" s="238"/>
    </row>
    <row r="1378" spans="8:8">
      <c r="H1378" s="238"/>
    </row>
    <row r="1379" spans="8:8">
      <c r="H1379" s="238"/>
    </row>
    <row r="1380" spans="8:8">
      <c r="H1380" s="238"/>
    </row>
    <row r="1381" spans="8:8">
      <c r="H1381" s="238"/>
    </row>
    <row r="1382" spans="8:8">
      <c r="H1382" s="238"/>
    </row>
    <row r="1383" spans="8:8">
      <c r="H1383" s="238"/>
    </row>
    <row r="1384" spans="8:8">
      <c r="H1384" s="238"/>
    </row>
    <row r="1385" spans="8:8">
      <c r="H1385" s="238"/>
    </row>
    <row r="1386" spans="8:8">
      <c r="H1386" s="238"/>
    </row>
    <row r="1387" spans="8:8">
      <c r="H1387" s="238"/>
    </row>
    <row r="1388" spans="8:8">
      <c r="H1388" s="238"/>
    </row>
    <row r="1389" spans="8:8">
      <c r="H1389" s="238"/>
    </row>
    <row r="1390" spans="8:8">
      <c r="H1390" s="238"/>
    </row>
    <row r="1391" spans="8:8">
      <c r="H1391" s="238"/>
    </row>
    <row r="1392" spans="8:8">
      <c r="H1392" s="238"/>
    </row>
    <row r="1393" spans="8:8">
      <c r="H1393" s="238"/>
    </row>
    <row r="1394" spans="8:8">
      <c r="H1394" s="238"/>
    </row>
    <row r="1395" spans="8:8">
      <c r="H1395" s="238"/>
    </row>
    <row r="1396" spans="8:8">
      <c r="H1396" s="238"/>
    </row>
    <row r="1397" spans="8:8">
      <c r="H1397" s="238"/>
    </row>
    <row r="1398" spans="8:8">
      <c r="H1398" s="238"/>
    </row>
    <row r="1399" spans="8:8">
      <c r="H1399" s="238"/>
    </row>
    <row r="1400" spans="8:8">
      <c r="H1400" s="238"/>
    </row>
    <row r="1401" spans="8:8">
      <c r="H1401" s="238"/>
    </row>
    <row r="1402" spans="8:8">
      <c r="H1402" s="238"/>
    </row>
    <row r="1403" spans="8:8">
      <c r="H1403" s="238"/>
    </row>
    <row r="1404" spans="8:8">
      <c r="H1404" s="238"/>
    </row>
    <row r="1405" spans="8:8">
      <c r="H1405" s="238"/>
    </row>
    <row r="1406" spans="8:8">
      <c r="H1406" s="238"/>
    </row>
    <row r="1407" spans="8:8">
      <c r="H1407" s="238"/>
    </row>
    <row r="1408" spans="8:8">
      <c r="H1408" s="238"/>
    </row>
    <row r="1409" spans="8:8">
      <c r="H1409" s="238"/>
    </row>
    <row r="1410" spans="8:8">
      <c r="H1410" s="238"/>
    </row>
    <row r="1411" spans="8:8">
      <c r="H1411" s="238"/>
    </row>
    <row r="1412" spans="8:8">
      <c r="H1412" s="238"/>
    </row>
    <row r="1413" spans="8:8">
      <c r="H1413" s="238"/>
    </row>
    <row r="1414" spans="8:8">
      <c r="H1414" s="238"/>
    </row>
  </sheetData>
  <dataValidations count="1">
    <dataValidation type="list" allowBlank="1" showInputMessage="1" showErrorMessage="1" sqref="C2:C15" xr:uid="{00000000-0002-0000-1D00-000000000000}">
      <formula1>"Definitions,Validation,Schema,Multi, Web services"</formula1>
    </dataValidation>
  </dataValidations>
  <hyperlinks>
    <hyperlink ref="K14" display="must be present with valid Type and Code in accordance with Routine Reporting spreadsheet" xr:uid="{00000000-0004-0000-1D00-000000000000}"/>
    <hyperlink ref="B15" display="http://www.haad.ae/shafafiya/reporting" xr:uid="{00000000-0004-0000-1D00-000001000000}"/>
    <hyperlink ref="K15" display="https://www.haad.ae/HAAD/LinkClick.aspx?fileticket=wGqWdzSWOwY%3d&amp;tabid=1503" xr:uid="{00000000-0004-0000-1D00-000002000000}"/>
  </hyperlinks>
  <pageMargins left="0.7" right="0.7" top="0.75" bottom="0.75" header="0.3" footer="0.3"/>
  <pageSetup orientation="portrait" r:id="rId1"/>
  <legacyDrawing r:id="rId2"/>
  <tableParts count="1">
    <tablePart r:id="rId3"/>
  </tablePart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1407"/>
  <sheetViews>
    <sheetView zoomScaleNormal="100" workbookViewId="0">
      <pane ySplit="1" topLeftCell="A2" activePane="bottomLeft" state="frozen"/>
      <selection pane="bottomLeft" activeCell="B9" sqref="B9"/>
    </sheetView>
  </sheetViews>
  <sheetFormatPr defaultColWidth="9.08984375" defaultRowHeight="14.5" outlineLevelCol="1"/>
  <cols>
    <col min="1" max="1" width="15.453125" style="235" customWidth="1"/>
    <col min="2" max="2" width="32.08984375" style="235" customWidth="1"/>
    <col min="3" max="3" width="11.54296875" style="235" customWidth="1"/>
    <col min="4" max="4" width="14.90625" style="235" customWidth="1"/>
    <col min="5" max="5" width="10.54296875" style="235" customWidth="1" outlineLevel="1"/>
    <col min="6" max="6" width="14.08984375" style="235" customWidth="1" outlineLevel="1"/>
    <col min="7" max="7" width="10.54296875" style="235" customWidth="1" outlineLevel="1"/>
    <col min="8" max="8" width="10.54296875" style="239" customWidth="1"/>
    <col min="9" max="9" width="15.453125" style="235" customWidth="1"/>
    <col min="10" max="10" width="21.54296875" style="235" bestFit="1" customWidth="1"/>
    <col min="11" max="11" width="50.54296875" style="235" customWidth="1"/>
    <col min="12" max="16" width="7.08984375" style="235" customWidth="1"/>
    <col min="17" max="17" width="10.453125" style="235" bestFit="1" customWidth="1"/>
    <col min="18" max="18" width="12.54296875" style="235" bestFit="1" customWidth="1"/>
    <col min="19" max="19" width="17.54296875" style="235" bestFit="1" customWidth="1"/>
    <col min="20" max="20" width="6.90625" style="235" customWidth="1"/>
    <col min="21" max="16384" width="9.08984375" style="235"/>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8.5">
      <c r="A2" s="297">
        <v>43252</v>
      </c>
      <c r="B2" s="114" t="s">
        <v>500</v>
      </c>
      <c r="C2" s="114" t="s">
        <v>2</v>
      </c>
      <c r="D2" s="72">
        <v>43199</v>
      </c>
      <c r="E2" s="72">
        <v>43221</v>
      </c>
      <c r="F2" s="72">
        <v>43245</v>
      </c>
      <c r="G2" s="72">
        <v>43252</v>
      </c>
      <c r="H2" s="240">
        <v>282</v>
      </c>
      <c r="I2" s="241" t="s">
        <v>14</v>
      </c>
      <c r="J2" s="241" t="s">
        <v>281</v>
      </c>
      <c r="K2" s="242" t="s">
        <v>498</v>
      </c>
      <c r="L2" s="243" t="s">
        <v>16</v>
      </c>
      <c r="M2" s="145"/>
      <c r="N2" s="236"/>
      <c r="O2" s="139"/>
      <c r="P2" s="145"/>
      <c r="Q2" s="228">
        <v>42370</v>
      </c>
      <c r="R2" s="110"/>
      <c r="S2" s="110"/>
    </row>
    <row r="3" spans="1:19" ht="43.5">
      <c r="A3" s="229"/>
      <c r="B3" s="114" t="s">
        <v>500</v>
      </c>
      <c r="C3" s="114" t="s">
        <v>2</v>
      </c>
      <c r="D3" s="72">
        <v>43199</v>
      </c>
      <c r="E3" s="72">
        <v>43221</v>
      </c>
      <c r="F3" s="72">
        <v>43245</v>
      </c>
      <c r="G3" s="72">
        <v>43252</v>
      </c>
      <c r="H3" s="240">
        <v>283</v>
      </c>
      <c r="I3" s="241" t="s">
        <v>14</v>
      </c>
      <c r="J3" s="241" t="s">
        <v>281</v>
      </c>
      <c r="K3" s="242" t="s">
        <v>499</v>
      </c>
      <c r="L3" s="243" t="s">
        <v>16</v>
      </c>
      <c r="M3" s="145"/>
      <c r="N3" s="236"/>
      <c r="O3" s="139"/>
      <c r="P3" s="145"/>
      <c r="Q3" s="228">
        <v>42370</v>
      </c>
      <c r="R3" s="110"/>
      <c r="S3" s="110"/>
    </row>
    <row r="4" spans="1:19" ht="29">
      <c r="A4" s="229"/>
      <c r="B4" s="77" t="s">
        <v>491</v>
      </c>
      <c r="C4" s="114" t="s">
        <v>2</v>
      </c>
      <c r="D4" s="72">
        <v>43199</v>
      </c>
      <c r="E4" s="72">
        <v>43221</v>
      </c>
      <c r="F4" s="72">
        <v>43245</v>
      </c>
      <c r="G4" s="72">
        <v>43252</v>
      </c>
      <c r="H4" s="238">
        <v>67</v>
      </c>
      <c r="I4" s="73" t="s">
        <v>14</v>
      </c>
      <c r="J4" s="73" t="s">
        <v>237</v>
      </c>
      <c r="K4" s="77" t="s">
        <v>495</v>
      </c>
      <c r="L4" s="15" t="s">
        <v>16</v>
      </c>
      <c r="M4" s="15"/>
      <c r="N4" s="15"/>
      <c r="O4" s="15"/>
      <c r="P4" s="15"/>
      <c r="Q4" s="300">
        <v>43252</v>
      </c>
      <c r="R4" s="110"/>
      <c r="S4" s="110"/>
    </row>
    <row r="5" spans="1:19" ht="43.5">
      <c r="A5" s="229"/>
      <c r="B5" s="77" t="s">
        <v>491</v>
      </c>
      <c r="C5" s="114" t="s">
        <v>2</v>
      </c>
      <c r="D5" s="72">
        <v>43199</v>
      </c>
      <c r="E5" s="72">
        <v>43221</v>
      </c>
      <c r="F5" s="72">
        <v>43245</v>
      </c>
      <c r="G5" s="72">
        <v>43252</v>
      </c>
      <c r="H5" s="238">
        <v>68</v>
      </c>
      <c r="I5" s="73" t="s">
        <v>14</v>
      </c>
      <c r="J5" s="73" t="s">
        <v>237</v>
      </c>
      <c r="K5" s="77" t="s">
        <v>496</v>
      </c>
      <c r="L5" s="15" t="s">
        <v>16</v>
      </c>
      <c r="M5" s="146"/>
      <c r="N5" s="15"/>
      <c r="O5" s="146"/>
      <c r="P5" s="146"/>
      <c r="Q5" s="300">
        <v>43252</v>
      </c>
      <c r="R5" s="110"/>
      <c r="S5" s="110"/>
    </row>
    <row r="6" spans="1:19" ht="29">
      <c r="A6" s="229"/>
      <c r="B6" s="114" t="s">
        <v>491</v>
      </c>
      <c r="C6" s="114" t="s">
        <v>2</v>
      </c>
      <c r="D6" s="72">
        <v>43199</v>
      </c>
      <c r="E6" s="72">
        <v>43221</v>
      </c>
      <c r="F6" s="72">
        <v>43245</v>
      </c>
      <c r="G6" s="72">
        <v>43252</v>
      </c>
      <c r="H6" s="238">
        <v>69</v>
      </c>
      <c r="I6" s="73" t="s">
        <v>14</v>
      </c>
      <c r="J6" s="73" t="s">
        <v>237</v>
      </c>
      <c r="K6" s="130" t="s">
        <v>497</v>
      </c>
      <c r="L6" s="15" t="s">
        <v>16</v>
      </c>
      <c r="M6" s="146"/>
      <c r="N6" s="15"/>
      <c r="O6" s="146"/>
      <c r="P6" s="146"/>
      <c r="Q6" s="300">
        <v>43252</v>
      </c>
      <c r="R6" s="110"/>
      <c r="S6" s="110"/>
    </row>
    <row r="7" spans="1:19">
      <c r="H7" s="238"/>
    </row>
    <row r="8" spans="1:19">
      <c r="H8" s="238"/>
    </row>
    <row r="9" spans="1:19">
      <c r="H9" s="238"/>
    </row>
    <row r="10" spans="1:19">
      <c r="H10" s="238"/>
    </row>
    <row r="11" spans="1:19">
      <c r="H11" s="238"/>
    </row>
    <row r="12" spans="1:19">
      <c r="H12" s="238"/>
    </row>
    <row r="13" spans="1:19">
      <c r="H13" s="238"/>
    </row>
    <row r="14" spans="1:19">
      <c r="H14" s="238"/>
    </row>
    <row r="15" spans="1:19">
      <c r="H15" s="238"/>
    </row>
    <row r="16" spans="1:19">
      <c r="H16" s="238"/>
    </row>
    <row r="17" spans="8:8">
      <c r="H17" s="238"/>
    </row>
    <row r="18" spans="8:8">
      <c r="H18" s="238"/>
    </row>
    <row r="19" spans="8:8">
      <c r="H19" s="238"/>
    </row>
    <row r="20" spans="8:8">
      <c r="H20" s="238"/>
    </row>
    <row r="21" spans="8:8">
      <c r="H21" s="238"/>
    </row>
    <row r="22" spans="8:8">
      <c r="H22" s="238"/>
    </row>
    <row r="23" spans="8:8">
      <c r="H23" s="238"/>
    </row>
    <row r="24" spans="8:8">
      <c r="H24" s="238"/>
    </row>
    <row r="25" spans="8:8">
      <c r="H25" s="238"/>
    </row>
    <row r="26" spans="8:8">
      <c r="H26" s="238"/>
    </row>
    <row r="27" spans="8:8">
      <c r="H27" s="238"/>
    </row>
    <row r="28" spans="8:8">
      <c r="H28" s="238"/>
    </row>
    <row r="29" spans="8:8">
      <c r="H29" s="238"/>
    </row>
    <row r="30" spans="8:8">
      <c r="H30" s="238"/>
    </row>
    <row r="31" spans="8:8">
      <c r="H31" s="238"/>
    </row>
    <row r="32" spans="8:8">
      <c r="H32" s="238"/>
    </row>
    <row r="33" spans="8:8">
      <c r="H33" s="238"/>
    </row>
    <row r="34" spans="8:8">
      <c r="H34" s="238"/>
    </row>
    <row r="35" spans="8:8">
      <c r="H35" s="238"/>
    </row>
    <row r="36" spans="8:8">
      <c r="H36" s="238"/>
    </row>
    <row r="37" spans="8:8">
      <c r="H37" s="238"/>
    </row>
    <row r="38" spans="8:8">
      <c r="H38" s="238"/>
    </row>
    <row r="39" spans="8:8">
      <c r="H39" s="238"/>
    </row>
    <row r="40" spans="8:8">
      <c r="H40" s="238"/>
    </row>
    <row r="41" spans="8:8">
      <c r="H41" s="238"/>
    </row>
    <row r="42" spans="8:8">
      <c r="H42" s="238"/>
    </row>
    <row r="43" spans="8:8">
      <c r="H43" s="238"/>
    </row>
    <row r="44" spans="8:8">
      <c r="H44" s="238"/>
    </row>
    <row r="45" spans="8:8">
      <c r="H45" s="238"/>
    </row>
    <row r="46" spans="8:8">
      <c r="H46" s="238"/>
    </row>
    <row r="47" spans="8:8">
      <c r="H47" s="238"/>
    </row>
    <row r="48" spans="8:8">
      <c r="H48" s="238"/>
    </row>
    <row r="49" spans="8:8">
      <c r="H49" s="238"/>
    </row>
    <row r="50" spans="8:8">
      <c r="H50" s="238"/>
    </row>
    <row r="51" spans="8:8">
      <c r="H51" s="238"/>
    </row>
    <row r="52" spans="8:8">
      <c r="H52" s="238"/>
    </row>
    <row r="53" spans="8:8">
      <c r="H53" s="238"/>
    </row>
    <row r="54" spans="8:8">
      <c r="H54" s="238"/>
    </row>
    <row r="55" spans="8:8">
      <c r="H55" s="238"/>
    </row>
    <row r="56" spans="8:8">
      <c r="H56" s="238"/>
    </row>
    <row r="57" spans="8:8">
      <c r="H57" s="238"/>
    </row>
    <row r="58" spans="8:8">
      <c r="H58" s="238"/>
    </row>
    <row r="59" spans="8:8">
      <c r="H59" s="238"/>
    </row>
    <row r="60" spans="8:8">
      <c r="H60" s="238"/>
    </row>
    <row r="61" spans="8:8">
      <c r="H61" s="238"/>
    </row>
    <row r="62" spans="8:8">
      <c r="H62" s="238"/>
    </row>
    <row r="63" spans="8:8">
      <c r="H63" s="238"/>
    </row>
    <row r="64" spans="8:8">
      <c r="H64" s="238"/>
    </row>
    <row r="65" spans="8:8">
      <c r="H65" s="238"/>
    </row>
    <row r="66" spans="8:8">
      <c r="H66" s="238"/>
    </row>
    <row r="67" spans="8:8">
      <c r="H67" s="238"/>
    </row>
    <row r="68" spans="8:8">
      <c r="H68" s="238"/>
    </row>
    <row r="69" spans="8:8">
      <c r="H69" s="238"/>
    </row>
    <row r="70" spans="8:8">
      <c r="H70" s="238"/>
    </row>
    <row r="71" spans="8:8">
      <c r="H71" s="238"/>
    </row>
    <row r="72" spans="8:8">
      <c r="H72" s="238"/>
    </row>
    <row r="73" spans="8:8">
      <c r="H73" s="238"/>
    </row>
    <row r="74" spans="8:8">
      <c r="H74" s="238"/>
    </row>
    <row r="75" spans="8:8">
      <c r="H75" s="238"/>
    </row>
    <row r="76" spans="8:8">
      <c r="H76" s="238"/>
    </row>
    <row r="77" spans="8:8">
      <c r="H77" s="238"/>
    </row>
    <row r="78" spans="8:8">
      <c r="H78" s="238"/>
    </row>
    <row r="79" spans="8:8">
      <c r="H79" s="238"/>
    </row>
    <row r="80" spans="8:8">
      <c r="H80" s="238"/>
    </row>
    <row r="81" spans="8:8">
      <c r="H81" s="238"/>
    </row>
    <row r="82" spans="8:8">
      <c r="H82" s="238"/>
    </row>
    <row r="83" spans="8:8">
      <c r="H83" s="238"/>
    </row>
    <row r="84" spans="8:8">
      <c r="H84" s="238"/>
    </row>
    <row r="85" spans="8:8">
      <c r="H85" s="238"/>
    </row>
    <row r="86" spans="8:8">
      <c r="H86" s="238"/>
    </row>
    <row r="87" spans="8:8">
      <c r="H87" s="238"/>
    </row>
    <row r="88" spans="8:8">
      <c r="H88" s="238"/>
    </row>
    <row r="89" spans="8:8">
      <c r="H89" s="238"/>
    </row>
    <row r="90" spans="8:8">
      <c r="H90" s="238"/>
    </row>
    <row r="91" spans="8:8">
      <c r="H91" s="238"/>
    </row>
    <row r="92" spans="8:8">
      <c r="H92" s="238"/>
    </row>
    <row r="93" spans="8:8">
      <c r="H93" s="238"/>
    </row>
    <row r="94" spans="8:8">
      <c r="H94" s="238"/>
    </row>
    <row r="95" spans="8:8">
      <c r="H95" s="238"/>
    </row>
    <row r="96" spans="8:8">
      <c r="H96" s="238"/>
    </row>
    <row r="97" spans="8:8">
      <c r="H97" s="238"/>
    </row>
    <row r="98" spans="8:8">
      <c r="H98" s="238"/>
    </row>
    <row r="99" spans="8:8">
      <c r="H99" s="238"/>
    </row>
    <row r="100" spans="8:8">
      <c r="H100" s="238"/>
    </row>
    <row r="101" spans="8:8">
      <c r="H101" s="238"/>
    </row>
    <row r="102" spans="8:8">
      <c r="H102" s="238"/>
    </row>
    <row r="103" spans="8:8">
      <c r="H103" s="238"/>
    </row>
    <row r="104" spans="8:8">
      <c r="H104" s="238"/>
    </row>
    <row r="105" spans="8:8">
      <c r="H105" s="238"/>
    </row>
    <row r="106" spans="8:8">
      <c r="H106" s="238"/>
    </row>
    <row r="107" spans="8:8">
      <c r="H107" s="238"/>
    </row>
    <row r="108" spans="8:8">
      <c r="H108" s="238"/>
    </row>
    <row r="109" spans="8:8">
      <c r="H109" s="238"/>
    </row>
    <row r="110" spans="8:8">
      <c r="H110" s="238"/>
    </row>
    <row r="111" spans="8:8">
      <c r="H111" s="238"/>
    </row>
    <row r="112" spans="8:8">
      <c r="H112" s="238"/>
    </row>
    <row r="113" spans="8:8">
      <c r="H113" s="238"/>
    </row>
    <row r="114" spans="8:8">
      <c r="H114" s="238"/>
    </row>
    <row r="115" spans="8:8">
      <c r="H115" s="238"/>
    </row>
    <row r="116" spans="8:8">
      <c r="H116" s="238"/>
    </row>
    <row r="117" spans="8:8">
      <c r="H117" s="238"/>
    </row>
    <row r="118" spans="8:8">
      <c r="H118" s="238"/>
    </row>
    <row r="119" spans="8:8">
      <c r="H119" s="238"/>
    </row>
    <row r="120" spans="8:8">
      <c r="H120" s="238"/>
    </row>
    <row r="121" spans="8:8">
      <c r="H121" s="238"/>
    </row>
    <row r="122" spans="8:8">
      <c r="H122" s="238"/>
    </row>
    <row r="123" spans="8:8">
      <c r="H123" s="238"/>
    </row>
    <row r="124" spans="8:8">
      <c r="H124" s="238"/>
    </row>
    <row r="125" spans="8:8">
      <c r="H125" s="238"/>
    </row>
    <row r="126" spans="8:8">
      <c r="H126" s="238"/>
    </row>
    <row r="127" spans="8:8">
      <c r="H127" s="238"/>
    </row>
    <row r="128" spans="8:8">
      <c r="H128" s="238"/>
    </row>
    <row r="129" spans="8:8">
      <c r="H129" s="238"/>
    </row>
    <row r="130" spans="8:8">
      <c r="H130" s="238"/>
    </row>
    <row r="131" spans="8:8">
      <c r="H131" s="238"/>
    </row>
    <row r="132" spans="8:8">
      <c r="H132" s="238"/>
    </row>
    <row r="133" spans="8:8">
      <c r="H133" s="238"/>
    </row>
    <row r="134" spans="8:8">
      <c r="H134" s="238"/>
    </row>
    <row r="135" spans="8:8">
      <c r="H135" s="238"/>
    </row>
    <row r="136" spans="8:8">
      <c r="H136" s="238"/>
    </row>
    <row r="137" spans="8:8">
      <c r="H137" s="238"/>
    </row>
    <row r="138" spans="8:8">
      <c r="H138" s="238"/>
    </row>
    <row r="139" spans="8:8">
      <c r="H139" s="238"/>
    </row>
    <row r="140" spans="8:8">
      <c r="H140" s="238"/>
    </row>
    <row r="141" spans="8:8">
      <c r="H141" s="238"/>
    </row>
    <row r="142" spans="8:8">
      <c r="H142" s="238"/>
    </row>
    <row r="143" spans="8:8">
      <c r="H143" s="238"/>
    </row>
    <row r="144" spans="8:8">
      <c r="H144" s="238"/>
    </row>
    <row r="145" spans="8:8">
      <c r="H145" s="238"/>
    </row>
    <row r="146" spans="8:8">
      <c r="H146" s="238"/>
    </row>
    <row r="147" spans="8:8">
      <c r="H147" s="238"/>
    </row>
    <row r="148" spans="8:8">
      <c r="H148" s="238"/>
    </row>
    <row r="149" spans="8:8">
      <c r="H149" s="238"/>
    </row>
    <row r="150" spans="8:8">
      <c r="H150" s="238"/>
    </row>
    <row r="151" spans="8:8">
      <c r="H151" s="238"/>
    </row>
    <row r="152" spans="8:8">
      <c r="H152" s="238"/>
    </row>
    <row r="153" spans="8:8">
      <c r="H153" s="238"/>
    </row>
    <row r="154" spans="8:8">
      <c r="H154" s="238"/>
    </row>
    <row r="155" spans="8:8">
      <c r="H155" s="238"/>
    </row>
    <row r="156" spans="8:8">
      <c r="H156" s="238"/>
    </row>
    <row r="157" spans="8:8">
      <c r="H157" s="238"/>
    </row>
    <row r="158" spans="8:8">
      <c r="H158" s="238"/>
    </row>
    <row r="159" spans="8:8">
      <c r="H159" s="238"/>
    </row>
    <row r="160" spans="8:8">
      <c r="H160" s="238"/>
    </row>
    <row r="161" spans="8:8">
      <c r="H161" s="238"/>
    </row>
    <row r="162" spans="8:8">
      <c r="H162" s="238"/>
    </row>
    <row r="163" spans="8:8">
      <c r="H163" s="238"/>
    </row>
    <row r="164" spans="8:8">
      <c r="H164" s="238"/>
    </row>
    <row r="165" spans="8:8">
      <c r="H165" s="238"/>
    </row>
    <row r="166" spans="8:8">
      <c r="H166" s="238"/>
    </row>
    <row r="167" spans="8:8">
      <c r="H167" s="238"/>
    </row>
    <row r="168" spans="8:8">
      <c r="H168" s="238"/>
    </row>
    <row r="169" spans="8:8">
      <c r="H169" s="238"/>
    </row>
    <row r="170" spans="8:8">
      <c r="H170" s="238"/>
    </row>
    <row r="171" spans="8:8">
      <c r="H171" s="238"/>
    </row>
    <row r="172" spans="8:8">
      <c r="H172" s="238"/>
    </row>
    <row r="173" spans="8:8">
      <c r="H173" s="238"/>
    </row>
    <row r="174" spans="8:8">
      <c r="H174" s="238"/>
    </row>
    <row r="175" spans="8:8">
      <c r="H175" s="238"/>
    </row>
    <row r="176" spans="8:8">
      <c r="H176" s="238"/>
    </row>
    <row r="177" spans="8:8">
      <c r="H177" s="238"/>
    </row>
    <row r="178" spans="8:8">
      <c r="H178" s="238"/>
    </row>
    <row r="179" spans="8:8">
      <c r="H179" s="238"/>
    </row>
    <row r="180" spans="8:8">
      <c r="H180" s="238"/>
    </row>
    <row r="181" spans="8:8">
      <c r="H181" s="238"/>
    </row>
    <row r="182" spans="8:8">
      <c r="H182" s="238"/>
    </row>
    <row r="183" spans="8:8">
      <c r="H183" s="238"/>
    </row>
    <row r="184" spans="8:8">
      <c r="H184" s="238"/>
    </row>
    <row r="185" spans="8:8">
      <c r="H185" s="238"/>
    </row>
    <row r="186" spans="8:8">
      <c r="H186" s="238"/>
    </row>
    <row r="187" spans="8:8">
      <c r="H187" s="238"/>
    </row>
    <row r="188" spans="8:8">
      <c r="H188" s="238"/>
    </row>
    <row r="189" spans="8:8">
      <c r="H189" s="238"/>
    </row>
    <row r="190" spans="8:8">
      <c r="H190" s="238"/>
    </row>
    <row r="191" spans="8:8">
      <c r="H191" s="238"/>
    </row>
    <row r="192" spans="8:8">
      <c r="H192" s="238"/>
    </row>
    <row r="193" spans="8:8">
      <c r="H193" s="238"/>
    </row>
    <row r="194" spans="8:8">
      <c r="H194" s="238"/>
    </row>
    <row r="195" spans="8:8">
      <c r="H195" s="238"/>
    </row>
    <row r="196" spans="8:8">
      <c r="H196" s="238"/>
    </row>
    <row r="197" spans="8:8">
      <c r="H197" s="238"/>
    </row>
    <row r="198" spans="8:8">
      <c r="H198" s="238"/>
    </row>
    <row r="199" spans="8:8">
      <c r="H199" s="238"/>
    </row>
    <row r="200" spans="8:8">
      <c r="H200" s="238"/>
    </row>
    <row r="201" spans="8:8">
      <c r="H201" s="238"/>
    </row>
    <row r="202" spans="8:8">
      <c r="H202" s="238"/>
    </row>
    <row r="203" spans="8:8">
      <c r="H203" s="238"/>
    </row>
    <row r="204" spans="8:8">
      <c r="H204" s="238"/>
    </row>
    <row r="205" spans="8:8">
      <c r="H205" s="238"/>
    </row>
    <row r="206" spans="8:8">
      <c r="H206" s="238"/>
    </row>
    <row r="207" spans="8:8">
      <c r="H207" s="238"/>
    </row>
    <row r="208" spans="8:8">
      <c r="H208" s="238"/>
    </row>
    <row r="209" spans="8:8">
      <c r="H209" s="238"/>
    </row>
    <row r="210" spans="8:8">
      <c r="H210" s="238"/>
    </row>
    <row r="211" spans="8:8">
      <c r="H211" s="238"/>
    </row>
    <row r="212" spans="8:8">
      <c r="H212" s="238"/>
    </row>
    <row r="213" spans="8:8">
      <c r="H213" s="238"/>
    </row>
    <row r="214" spans="8:8">
      <c r="H214" s="238"/>
    </row>
    <row r="215" spans="8:8">
      <c r="H215" s="238"/>
    </row>
    <row r="216" spans="8:8">
      <c r="H216" s="238"/>
    </row>
    <row r="217" spans="8:8">
      <c r="H217" s="238"/>
    </row>
    <row r="218" spans="8:8">
      <c r="H218" s="238"/>
    </row>
    <row r="219" spans="8:8">
      <c r="H219" s="238"/>
    </row>
    <row r="220" spans="8:8">
      <c r="H220" s="238"/>
    </row>
    <row r="221" spans="8:8">
      <c r="H221" s="238"/>
    </row>
    <row r="222" spans="8:8">
      <c r="H222" s="238"/>
    </row>
    <row r="223" spans="8:8">
      <c r="H223" s="238"/>
    </row>
    <row r="224" spans="8:8">
      <c r="H224" s="238"/>
    </row>
    <row r="225" spans="8:8">
      <c r="H225" s="238"/>
    </row>
    <row r="226" spans="8:8">
      <c r="H226" s="238"/>
    </row>
    <row r="227" spans="8:8">
      <c r="H227" s="238"/>
    </row>
    <row r="228" spans="8:8">
      <c r="H228" s="238"/>
    </row>
    <row r="229" spans="8:8">
      <c r="H229" s="238"/>
    </row>
    <row r="230" spans="8:8">
      <c r="H230" s="238"/>
    </row>
    <row r="231" spans="8:8">
      <c r="H231" s="238"/>
    </row>
    <row r="232" spans="8:8">
      <c r="H232" s="238"/>
    </row>
    <row r="233" spans="8:8">
      <c r="H233" s="238"/>
    </row>
    <row r="234" spans="8:8">
      <c r="H234" s="238"/>
    </row>
    <row r="235" spans="8:8">
      <c r="H235" s="238"/>
    </row>
    <row r="236" spans="8:8">
      <c r="H236" s="238"/>
    </row>
    <row r="237" spans="8:8">
      <c r="H237" s="238"/>
    </row>
    <row r="238" spans="8:8">
      <c r="H238" s="238"/>
    </row>
    <row r="239" spans="8:8">
      <c r="H239" s="238"/>
    </row>
    <row r="240" spans="8:8">
      <c r="H240" s="238"/>
    </row>
    <row r="241" spans="8:8">
      <c r="H241" s="238"/>
    </row>
    <row r="242" spans="8:8">
      <c r="H242" s="238"/>
    </row>
    <row r="243" spans="8:8">
      <c r="H243" s="238"/>
    </row>
    <row r="244" spans="8:8">
      <c r="H244" s="238"/>
    </row>
    <row r="245" spans="8:8">
      <c r="H245" s="238"/>
    </row>
    <row r="246" spans="8:8">
      <c r="H246" s="238"/>
    </row>
    <row r="247" spans="8:8">
      <c r="H247" s="238"/>
    </row>
    <row r="248" spans="8:8">
      <c r="H248" s="238"/>
    </row>
    <row r="249" spans="8:8">
      <c r="H249" s="238"/>
    </row>
    <row r="250" spans="8:8">
      <c r="H250" s="238"/>
    </row>
    <row r="251" spans="8:8">
      <c r="H251" s="238"/>
    </row>
    <row r="252" spans="8:8">
      <c r="H252" s="238"/>
    </row>
    <row r="253" spans="8:8">
      <c r="H253" s="238"/>
    </row>
    <row r="254" spans="8:8">
      <c r="H254" s="238"/>
    </row>
    <row r="255" spans="8:8">
      <c r="H255" s="238"/>
    </row>
    <row r="256" spans="8:8">
      <c r="H256" s="238"/>
    </row>
    <row r="257" spans="8:8">
      <c r="H257" s="238"/>
    </row>
    <row r="258" spans="8:8">
      <c r="H258" s="238"/>
    </row>
    <row r="259" spans="8:8">
      <c r="H259" s="238"/>
    </row>
    <row r="260" spans="8:8">
      <c r="H260" s="238"/>
    </row>
    <row r="261" spans="8:8">
      <c r="H261" s="238"/>
    </row>
    <row r="262" spans="8:8">
      <c r="H262" s="238"/>
    </row>
    <row r="263" spans="8:8">
      <c r="H263" s="238"/>
    </row>
    <row r="264" spans="8:8">
      <c r="H264" s="238"/>
    </row>
    <row r="265" spans="8:8">
      <c r="H265" s="238"/>
    </row>
    <row r="266" spans="8:8">
      <c r="H266" s="238"/>
    </row>
    <row r="267" spans="8:8">
      <c r="H267" s="238"/>
    </row>
    <row r="268" spans="8:8">
      <c r="H268" s="238"/>
    </row>
    <row r="269" spans="8:8">
      <c r="H269" s="238"/>
    </row>
    <row r="270" spans="8:8">
      <c r="H270" s="238"/>
    </row>
    <row r="271" spans="8:8">
      <c r="H271" s="238"/>
    </row>
    <row r="272" spans="8:8">
      <c r="H272" s="238"/>
    </row>
    <row r="273" spans="8:8">
      <c r="H273" s="238"/>
    </row>
    <row r="274" spans="8:8">
      <c r="H274" s="238"/>
    </row>
    <row r="275" spans="8:8">
      <c r="H275" s="238"/>
    </row>
    <row r="276" spans="8:8">
      <c r="H276" s="238"/>
    </row>
    <row r="277" spans="8:8">
      <c r="H277" s="238"/>
    </row>
    <row r="278" spans="8:8">
      <c r="H278" s="238"/>
    </row>
    <row r="279" spans="8:8">
      <c r="H279" s="238"/>
    </row>
    <row r="280" spans="8:8">
      <c r="H280" s="238"/>
    </row>
    <row r="281" spans="8:8">
      <c r="H281" s="238"/>
    </row>
    <row r="282" spans="8:8">
      <c r="H282" s="238"/>
    </row>
    <row r="283" spans="8:8">
      <c r="H283" s="238"/>
    </row>
    <row r="284" spans="8:8">
      <c r="H284" s="238"/>
    </row>
    <row r="285" spans="8:8">
      <c r="H285" s="238"/>
    </row>
    <row r="286" spans="8:8">
      <c r="H286" s="238"/>
    </row>
    <row r="287" spans="8:8">
      <c r="H287" s="238"/>
    </row>
    <row r="288" spans="8:8">
      <c r="H288" s="238"/>
    </row>
    <row r="289" spans="8:8">
      <c r="H289" s="238"/>
    </row>
    <row r="290" spans="8:8">
      <c r="H290" s="238"/>
    </row>
    <row r="291" spans="8:8">
      <c r="H291" s="238"/>
    </row>
    <row r="292" spans="8:8">
      <c r="H292" s="238"/>
    </row>
    <row r="293" spans="8:8">
      <c r="H293" s="238"/>
    </row>
    <row r="294" spans="8:8">
      <c r="H294" s="238"/>
    </row>
    <row r="295" spans="8:8">
      <c r="H295" s="238"/>
    </row>
    <row r="296" spans="8:8">
      <c r="H296" s="238"/>
    </row>
    <row r="297" spans="8:8">
      <c r="H297" s="238"/>
    </row>
    <row r="298" spans="8:8">
      <c r="H298" s="238"/>
    </row>
    <row r="299" spans="8:8">
      <c r="H299" s="238"/>
    </row>
    <row r="300" spans="8:8">
      <c r="H300" s="238"/>
    </row>
    <row r="301" spans="8:8">
      <c r="H301" s="238"/>
    </row>
    <row r="302" spans="8:8">
      <c r="H302" s="238"/>
    </row>
    <row r="303" spans="8:8">
      <c r="H303" s="238"/>
    </row>
    <row r="304" spans="8:8">
      <c r="H304" s="238"/>
    </row>
    <row r="305" spans="8:8">
      <c r="H305" s="238"/>
    </row>
    <row r="306" spans="8:8">
      <c r="H306" s="238"/>
    </row>
    <row r="307" spans="8:8">
      <c r="H307" s="238"/>
    </row>
    <row r="308" spans="8:8">
      <c r="H308" s="238"/>
    </row>
    <row r="309" spans="8:8">
      <c r="H309" s="238"/>
    </row>
    <row r="310" spans="8:8">
      <c r="H310" s="238"/>
    </row>
    <row r="311" spans="8:8">
      <c r="H311" s="238"/>
    </row>
    <row r="312" spans="8:8">
      <c r="H312" s="238"/>
    </row>
    <row r="313" spans="8:8">
      <c r="H313" s="238"/>
    </row>
    <row r="314" spans="8:8">
      <c r="H314" s="238"/>
    </row>
    <row r="315" spans="8:8">
      <c r="H315" s="238"/>
    </row>
    <row r="316" spans="8:8">
      <c r="H316" s="238"/>
    </row>
    <row r="317" spans="8:8">
      <c r="H317" s="238"/>
    </row>
    <row r="318" spans="8:8">
      <c r="H318" s="238"/>
    </row>
    <row r="319" spans="8:8">
      <c r="H319" s="238"/>
    </row>
    <row r="320" spans="8:8">
      <c r="H320" s="238"/>
    </row>
    <row r="321" spans="8:8">
      <c r="H321" s="238"/>
    </row>
    <row r="322" spans="8:8">
      <c r="H322" s="238"/>
    </row>
    <row r="323" spans="8:8">
      <c r="H323" s="238"/>
    </row>
    <row r="324" spans="8:8">
      <c r="H324" s="238"/>
    </row>
    <row r="325" spans="8:8">
      <c r="H325" s="238"/>
    </row>
    <row r="326" spans="8:8">
      <c r="H326" s="238"/>
    </row>
    <row r="327" spans="8:8">
      <c r="H327" s="238"/>
    </row>
    <row r="328" spans="8:8">
      <c r="H328" s="238"/>
    </row>
    <row r="329" spans="8:8">
      <c r="H329" s="238"/>
    </row>
    <row r="330" spans="8:8">
      <c r="H330" s="238"/>
    </row>
    <row r="331" spans="8:8">
      <c r="H331" s="238"/>
    </row>
    <row r="332" spans="8:8">
      <c r="H332" s="238"/>
    </row>
    <row r="333" spans="8:8">
      <c r="H333" s="238"/>
    </row>
    <row r="334" spans="8:8">
      <c r="H334" s="238"/>
    </row>
    <row r="335" spans="8:8">
      <c r="H335" s="238"/>
    </row>
    <row r="336" spans="8:8">
      <c r="H336" s="238"/>
    </row>
    <row r="337" spans="8:8">
      <c r="H337" s="238"/>
    </row>
    <row r="338" spans="8:8">
      <c r="H338" s="238"/>
    </row>
    <row r="339" spans="8:8">
      <c r="H339" s="238"/>
    </row>
    <row r="340" spans="8:8">
      <c r="H340" s="238"/>
    </row>
    <row r="341" spans="8:8">
      <c r="H341" s="238"/>
    </row>
    <row r="342" spans="8:8">
      <c r="H342" s="238"/>
    </row>
    <row r="343" spans="8:8">
      <c r="H343" s="238"/>
    </row>
    <row r="344" spans="8:8">
      <c r="H344" s="238"/>
    </row>
    <row r="345" spans="8:8">
      <c r="H345" s="238"/>
    </row>
    <row r="346" spans="8:8">
      <c r="H346" s="238"/>
    </row>
    <row r="347" spans="8:8">
      <c r="H347" s="238"/>
    </row>
    <row r="348" spans="8:8">
      <c r="H348" s="238"/>
    </row>
    <row r="349" spans="8:8">
      <c r="H349" s="238"/>
    </row>
    <row r="350" spans="8:8">
      <c r="H350" s="238"/>
    </row>
    <row r="351" spans="8:8">
      <c r="H351" s="238"/>
    </row>
    <row r="352" spans="8:8">
      <c r="H352" s="238"/>
    </row>
    <row r="353" spans="8:8">
      <c r="H353" s="238"/>
    </row>
    <row r="354" spans="8:8">
      <c r="H354" s="238"/>
    </row>
    <row r="355" spans="8:8">
      <c r="H355" s="238"/>
    </row>
    <row r="356" spans="8:8">
      <c r="H356" s="238"/>
    </row>
    <row r="357" spans="8:8">
      <c r="H357" s="238"/>
    </row>
    <row r="358" spans="8:8">
      <c r="H358" s="238"/>
    </row>
    <row r="359" spans="8:8">
      <c r="H359" s="238"/>
    </row>
    <row r="360" spans="8:8">
      <c r="H360" s="238"/>
    </row>
    <row r="361" spans="8:8">
      <c r="H361" s="238"/>
    </row>
    <row r="362" spans="8:8">
      <c r="H362" s="238"/>
    </row>
    <row r="363" spans="8:8">
      <c r="H363" s="238"/>
    </row>
    <row r="364" spans="8:8">
      <c r="H364" s="238"/>
    </row>
    <row r="365" spans="8:8">
      <c r="H365" s="238"/>
    </row>
    <row r="366" spans="8:8">
      <c r="H366" s="238"/>
    </row>
    <row r="367" spans="8:8">
      <c r="H367" s="238"/>
    </row>
    <row r="368" spans="8:8">
      <c r="H368" s="238"/>
    </row>
    <row r="369" spans="8:8">
      <c r="H369" s="238"/>
    </row>
    <row r="370" spans="8:8">
      <c r="H370" s="238"/>
    </row>
    <row r="371" spans="8:8">
      <c r="H371" s="238"/>
    </row>
    <row r="372" spans="8:8">
      <c r="H372" s="238"/>
    </row>
    <row r="373" spans="8:8">
      <c r="H373" s="238"/>
    </row>
    <row r="374" spans="8:8">
      <c r="H374" s="238"/>
    </row>
    <row r="375" spans="8:8">
      <c r="H375" s="238"/>
    </row>
    <row r="376" spans="8:8">
      <c r="H376" s="238"/>
    </row>
    <row r="377" spans="8:8">
      <c r="H377" s="238"/>
    </row>
    <row r="378" spans="8:8">
      <c r="H378" s="238"/>
    </row>
    <row r="379" spans="8:8">
      <c r="H379" s="238"/>
    </row>
    <row r="380" spans="8:8">
      <c r="H380" s="238"/>
    </row>
    <row r="381" spans="8:8">
      <c r="H381" s="238"/>
    </row>
    <row r="382" spans="8:8">
      <c r="H382" s="238"/>
    </row>
    <row r="383" spans="8:8">
      <c r="H383" s="238"/>
    </row>
    <row r="384" spans="8:8">
      <c r="H384" s="238"/>
    </row>
    <row r="385" spans="8:8">
      <c r="H385" s="238"/>
    </row>
    <row r="386" spans="8:8">
      <c r="H386" s="238"/>
    </row>
    <row r="387" spans="8:8">
      <c r="H387" s="238"/>
    </row>
    <row r="388" spans="8:8">
      <c r="H388" s="238"/>
    </row>
    <row r="389" spans="8:8">
      <c r="H389" s="238"/>
    </row>
    <row r="390" spans="8:8">
      <c r="H390" s="238"/>
    </row>
    <row r="391" spans="8:8">
      <c r="H391" s="238"/>
    </row>
    <row r="392" spans="8:8">
      <c r="H392" s="238"/>
    </row>
    <row r="393" spans="8:8">
      <c r="H393" s="238"/>
    </row>
    <row r="394" spans="8:8">
      <c r="H394" s="238"/>
    </row>
    <row r="395" spans="8:8">
      <c r="H395" s="238"/>
    </row>
    <row r="396" spans="8:8">
      <c r="H396" s="238"/>
    </row>
    <row r="397" spans="8:8">
      <c r="H397" s="238"/>
    </row>
    <row r="398" spans="8:8">
      <c r="H398" s="238"/>
    </row>
    <row r="399" spans="8:8">
      <c r="H399" s="238"/>
    </row>
    <row r="400" spans="8:8">
      <c r="H400" s="238"/>
    </row>
    <row r="401" spans="8:8">
      <c r="H401" s="238"/>
    </row>
    <row r="402" spans="8:8">
      <c r="H402" s="238"/>
    </row>
    <row r="403" spans="8:8">
      <c r="H403" s="238"/>
    </row>
    <row r="404" spans="8:8">
      <c r="H404" s="238"/>
    </row>
    <row r="405" spans="8:8">
      <c r="H405" s="238"/>
    </row>
    <row r="406" spans="8:8">
      <c r="H406" s="238"/>
    </row>
    <row r="407" spans="8:8">
      <c r="H407" s="238"/>
    </row>
    <row r="408" spans="8:8">
      <c r="H408" s="238"/>
    </row>
    <row r="409" spans="8:8">
      <c r="H409" s="238"/>
    </row>
    <row r="410" spans="8:8">
      <c r="H410" s="238"/>
    </row>
    <row r="411" spans="8:8">
      <c r="H411" s="238"/>
    </row>
    <row r="412" spans="8:8">
      <c r="H412" s="238"/>
    </row>
    <row r="413" spans="8:8">
      <c r="H413" s="238"/>
    </row>
    <row r="414" spans="8:8">
      <c r="H414" s="238"/>
    </row>
    <row r="415" spans="8:8">
      <c r="H415" s="238"/>
    </row>
    <row r="416" spans="8:8">
      <c r="H416" s="238"/>
    </row>
    <row r="417" spans="8:8">
      <c r="H417" s="238"/>
    </row>
    <row r="418" spans="8:8">
      <c r="H418" s="238"/>
    </row>
    <row r="419" spans="8:8">
      <c r="H419" s="238"/>
    </row>
    <row r="420" spans="8:8">
      <c r="H420" s="238"/>
    </row>
    <row r="421" spans="8:8">
      <c r="H421" s="238"/>
    </row>
    <row r="422" spans="8:8">
      <c r="H422" s="238"/>
    </row>
    <row r="423" spans="8:8">
      <c r="H423" s="238"/>
    </row>
    <row r="424" spans="8:8">
      <c r="H424" s="238"/>
    </row>
    <row r="425" spans="8:8">
      <c r="H425" s="238"/>
    </row>
    <row r="426" spans="8:8">
      <c r="H426" s="238"/>
    </row>
    <row r="427" spans="8:8">
      <c r="H427" s="238"/>
    </row>
    <row r="428" spans="8:8">
      <c r="H428" s="238"/>
    </row>
    <row r="429" spans="8:8">
      <c r="H429" s="238"/>
    </row>
    <row r="430" spans="8:8">
      <c r="H430" s="238"/>
    </row>
    <row r="431" spans="8:8">
      <c r="H431" s="238"/>
    </row>
    <row r="432" spans="8:8">
      <c r="H432" s="238"/>
    </row>
    <row r="433" spans="8:8">
      <c r="H433" s="238"/>
    </row>
    <row r="434" spans="8:8">
      <c r="H434" s="238"/>
    </row>
    <row r="435" spans="8:8">
      <c r="H435" s="238"/>
    </row>
    <row r="436" spans="8:8">
      <c r="H436" s="238"/>
    </row>
    <row r="437" spans="8:8">
      <c r="H437" s="238"/>
    </row>
    <row r="438" spans="8:8">
      <c r="H438" s="238"/>
    </row>
    <row r="439" spans="8:8">
      <c r="H439" s="238"/>
    </row>
    <row r="440" spans="8:8">
      <c r="H440" s="238"/>
    </row>
    <row r="441" spans="8:8">
      <c r="H441" s="238"/>
    </row>
    <row r="442" spans="8:8">
      <c r="H442" s="238"/>
    </row>
    <row r="443" spans="8:8">
      <c r="H443" s="238"/>
    </row>
    <row r="444" spans="8:8">
      <c r="H444" s="238"/>
    </row>
    <row r="445" spans="8:8">
      <c r="H445" s="238"/>
    </row>
    <row r="446" spans="8:8">
      <c r="H446" s="238"/>
    </row>
    <row r="447" spans="8:8">
      <c r="H447" s="238"/>
    </row>
    <row r="448" spans="8:8">
      <c r="H448" s="238"/>
    </row>
    <row r="449" spans="8:8">
      <c r="H449" s="238"/>
    </row>
    <row r="450" spans="8:8">
      <c r="H450" s="238"/>
    </row>
    <row r="451" spans="8:8">
      <c r="H451" s="238"/>
    </row>
    <row r="452" spans="8:8">
      <c r="H452" s="238"/>
    </row>
    <row r="453" spans="8:8">
      <c r="H453" s="238"/>
    </row>
    <row r="454" spans="8:8">
      <c r="H454" s="238"/>
    </row>
    <row r="455" spans="8:8">
      <c r="H455" s="238"/>
    </row>
    <row r="456" spans="8:8">
      <c r="H456" s="238"/>
    </row>
    <row r="457" spans="8:8">
      <c r="H457" s="238"/>
    </row>
    <row r="458" spans="8:8">
      <c r="H458" s="238"/>
    </row>
    <row r="459" spans="8:8">
      <c r="H459" s="238"/>
    </row>
    <row r="460" spans="8:8">
      <c r="H460" s="238"/>
    </row>
    <row r="461" spans="8:8">
      <c r="H461" s="238"/>
    </row>
    <row r="462" spans="8:8">
      <c r="H462" s="238"/>
    </row>
    <row r="463" spans="8:8">
      <c r="H463" s="238"/>
    </row>
    <row r="464" spans="8:8">
      <c r="H464" s="238"/>
    </row>
    <row r="465" spans="8:8">
      <c r="H465" s="238"/>
    </row>
    <row r="466" spans="8:8">
      <c r="H466" s="238"/>
    </row>
    <row r="467" spans="8:8">
      <c r="H467" s="238"/>
    </row>
    <row r="468" spans="8:8">
      <c r="H468" s="238"/>
    </row>
    <row r="469" spans="8:8">
      <c r="H469" s="238"/>
    </row>
    <row r="470" spans="8:8">
      <c r="H470" s="238"/>
    </row>
    <row r="471" spans="8:8">
      <c r="H471" s="238"/>
    </row>
    <row r="472" spans="8:8">
      <c r="H472" s="238"/>
    </row>
    <row r="473" spans="8:8">
      <c r="H473" s="238"/>
    </row>
    <row r="474" spans="8:8">
      <c r="H474" s="238"/>
    </row>
    <row r="475" spans="8:8">
      <c r="H475" s="238"/>
    </row>
    <row r="476" spans="8:8">
      <c r="H476" s="238"/>
    </row>
    <row r="477" spans="8:8">
      <c r="H477" s="238"/>
    </row>
    <row r="478" spans="8:8">
      <c r="H478" s="238"/>
    </row>
    <row r="479" spans="8:8">
      <c r="H479" s="238"/>
    </row>
    <row r="480" spans="8:8">
      <c r="H480" s="238"/>
    </row>
    <row r="481" spans="8:8">
      <c r="H481" s="238"/>
    </row>
    <row r="482" spans="8:8">
      <c r="H482" s="238"/>
    </row>
    <row r="483" spans="8:8">
      <c r="H483" s="238"/>
    </row>
    <row r="484" spans="8:8">
      <c r="H484" s="238"/>
    </row>
    <row r="485" spans="8:8">
      <c r="H485" s="238"/>
    </row>
    <row r="486" spans="8:8">
      <c r="H486" s="238"/>
    </row>
    <row r="487" spans="8:8">
      <c r="H487" s="238"/>
    </row>
    <row r="488" spans="8:8">
      <c r="H488" s="238"/>
    </row>
    <row r="489" spans="8:8">
      <c r="H489" s="238"/>
    </row>
    <row r="490" spans="8:8">
      <c r="H490" s="238"/>
    </row>
    <row r="491" spans="8:8">
      <c r="H491" s="238"/>
    </row>
    <row r="492" spans="8:8">
      <c r="H492" s="238"/>
    </row>
    <row r="493" spans="8:8">
      <c r="H493" s="238"/>
    </row>
    <row r="494" spans="8:8">
      <c r="H494" s="238"/>
    </row>
    <row r="495" spans="8:8">
      <c r="H495" s="238"/>
    </row>
    <row r="496" spans="8:8">
      <c r="H496" s="238"/>
    </row>
    <row r="497" spans="8:8">
      <c r="H497" s="238"/>
    </row>
    <row r="498" spans="8:8">
      <c r="H498" s="238"/>
    </row>
    <row r="499" spans="8:8">
      <c r="H499" s="238"/>
    </row>
    <row r="500" spans="8:8">
      <c r="H500" s="238"/>
    </row>
    <row r="501" spans="8:8">
      <c r="H501" s="238"/>
    </row>
    <row r="502" spans="8:8">
      <c r="H502" s="238"/>
    </row>
    <row r="503" spans="8:8">
      <c r="H503" s="238"/>
    </row>
    <row r="504" spans="8:8">
      <c r="H504" s="238"/>
    </row>
    <row r="505" spans="8:8">
      <c r="H505" s="238"/>
    </row>
    <row r="506" spans="8:8">
      <c r="H506" s="238"/>
    </row>
    <row r="507" spans="8:8">
      <c r="H507" s="238"/>
    </row>
    <row r="508" spans="8:8">
      <c r="H508" s="238"/>
    </row>
    <row r="509" spans="8:8">
      <c r="H509" s="238"/>
    </row>
    <row r="510" spans="8:8">
      <c r="H510" s="238"/>
    </row>
    <row r="511" spans="8:8">
      <c r="H511" s="238"/>
    </row>
    <row r="512" spans="8:8">
      <c r="H512" s="238"/>
    </row>
    <row r="513" spans="8:8">
      <c r="H513" s="238"/>
    </row>
    <row r="514" spans="8:8">
      <c r="H514" s="238"/>
    </row>
    <row r="515" spans="8:8">
      <c r="H515" s="238"/>
    </row>
    <row r="516" spans="8:8">
      <c r="H516" s="238"/>
    </row>
    <row r="517" spans="8:8">
      <c r="H517" s="238"/>
    </row>
    <row r="518" spans="8:8">
      <c r="H518" s="238"/>
    </row>
    <row r="519" spans="8:8">
      <c r="H519" s="238"/>
    </row>
    <row r="520" spans="8:8">
      <c r="H520" s="238"/>
    </row>
    <row r="521" spans="8:8">
      <c r="H521" s="238"/>
    </row>
    <row r="522" spans="8:8">
      <c r="H522" s="238"/>
    </row>
    <row r="523" spans="8:8">
      <c r="H523" s="238"/>
    </row>
    <row r="524" spans="8:8">
      <c r="H524" s="238"/>
    </row>
    <row r="525" spans="8:8">
      <c r="H525" s="238"/>
    </row>
    <row r="526" spans="8:8">
      <c r="H526" s="238"/>
    </row>
    <row r="527" spans="8:8">
      <c r="H527" s="238"/>
    </row>
    <row r="528" spans="8:8">
      <c r="H528" s="238"/>
    </row>
    <row r="529" spans="8:8">
      <c r="H529" s="238"/>
    </row>
    <row r="530" spans="8:8">
      <c r="H530" s="238"/>
    </row>
    <row r="531" spans="8:8">
      <c r="H531" s="238"/>
    </row>
    <row r="532" spans="8:8">
      <c r="H532" s="238"/>
    </row>
    <row r="533" spans="8:8">
      <c r="H533" s="238"/>
    </row>
    <row r="534" spans="8:8">
      <c r="H534" s="238"/>
    </row>
    <row r="535" spans="8:8">
      <c r="H535" s="238"/>
    </row>
    <row r="536" spans="8:8">
      <c r="H536" s="238"/>
    </row>
    <row r="537" spans="8:8">
      <c r="H537" s="238"/>
    </row>
    <row r="538" spans="8:8">
      <c r="H538" s="238"/>
    </row>
    <row r="539" spans="8:8">
      <c r="H539" s="238"/>
    </row>
    <row r="540" spans="8:8">
      <c r="H540" s="238"/>
    </row>
    <row r="541" spans="8:8">
      <c r="H541" s="238"/>
    </row>
    <row r="542" spans="8:8">
      <c r="H542" s="238"/>
    </row>
    <row r="543" spans="8:8">
      <c r="H543" s="238"/>
    </row>
    <row r="544" spans="8:8">
      <c r="H544" s="238"/>
    </row>
    <row r="545" spans="8:8">
      <c r="H545" s="238"/>
    </row>
    <row r="546" spans="8:8">
      <c r="H546" s="238"/>
    </row>
    <row r="547" spans="8:8">
      <c r="H547" s="238"/>
    </row>
    <row r="548" spans="8:8">
      <c r="H548" s="238"/>
    </row>
    <row r="549" spans="8:8">
      <c r="H549" s="238"/>
    </row>
    <row r="550" spans="8:8">
      <c r="H550" s="238"/>
    </row>
    <row r="551" spans="8:8">
      <c r="H551" s="238"/>
    </row>
    <row r="552" spans="8:8">
      <c r="H552" s="238"/>
    </row>
    <row r="553" spans="8:8">
      <c r="H553" s="238"/>
    </row>
    <row r="554" spans="8:8">
      <c r="H554" s="238"/>
    </row>
    <row r="555" spans="8:8">
      <c r="H555" s="238"/>
    </row>
    <row r="556" spans="8:8">
      <c r="H556" s="238"/>
    </row>
    <row r="557" spans="8:8">
      <c r="H557" s="238"/>
    </row>
    <row r="558" spans="8:8">
      <c r="H558" s="238"/>
    </row>
    <row r="559" spans="8:8">
      <c r="H559" s="238"/>
    </row>
    <row r="560" spans="8:8">
      <c r="H560" s="238"/>
    </row>
    <row r="561" spans="8:8">
      <c r="H561" s="238"/>
    </row>
    <row r="562" spans="8:8">
      <c r="H562" s="238"/>
    </row>
    <row r="563" spans="8:8">
      <c r="H563" s="238"/>
    </row>
    <row r="564" spans="8:8">
      <c r="H564" s="238"/>
    </row>
    <row r="565" spans="8:8">
      <c r="H565" s="238"/>
    </row>
    <row r="566" spans="8:8">
      <c r="H566" s="238"/>
    </row>
    <row r="567" spans="8:8">
      <c r="H567" s="238"/>
    </row>
    <row r="568" spans="8:8">
      <c r="H568" s="238"/>
    </row>
    <row r="569" spans="8:8">
      <c r="H569" s="238"/>
    </row>
    <row r="570" spans="8:8">
      <c r="H570" s="238"/>
    </row>
    <row r="571" spans="8:8">
      <c r="H571" s="238"/>
    </row>
    <row r="572" spans="8:8">
      <c r="H572" s="238"/>
    </row>
    <row r="573" spans="8:8">
      <c r="H573" s="238"/>
    </row>
    <row r="574" spans="8:8">
      <c r="H574" s="238"/>
    </row>
    <row r="575" spans="8:8">
      <c r="H575" s="238"/>
    </row>
    <row r="576" spans="8:8">
      <c r="H576" s="238"/>
    </row>
    <row r="577" spans="8:8">
      <c r="H577" s="238"/>
    </row>
    <row r="578" spans="8:8">
      <c r="H578" s="238"/>
    </row>
    <row r="579" spans="8:8">
      <c r="H579" s="238"/>
    </row>
    <row r="580" spans="8:8">
      <c r="H580" s="238"/>
    </row>
    <row r="581" spans="8:8">
      <c r="H581" s="238"/>
    </row>
    <row r="582" spans="8:8">
      <c r="H582" s="238"/>
    </row>
    <row r="583" spans="8:8">
      <c r="H583" s="238"/>
    </row>
    <row r="584" spans="8:8">
      <c r="H584" s="238"/>
    </row>
    <row r="585" spans="8:8">
      <c r="H585" s="238"/>
    </row>
    <row r="586" spans="8:8">
      <c r="H586" s="238"/>
    </row>
    <row r="587" spans="8:8">
      <c r="H587" s="238"/>
    </row>
    <row r="588" spans="8:8">
      <c r="H588" s="238"/>
    </row>
    <row r="589" spans="8:8">
      <c r="H589" s="238"/>
    </row>
    <row r="590" spans="8:8">
      <c r="H590" s="238"/>
    </row>
    <row r="591" spans="8:8">
      <c r="H591" s="238"/>
    </row>
    <row r="592" spans="8:8">
      <c r="H592" s="238"/>
    </row>
    <row r="593" spans="8:8">
      <c r="H593" s="238"/>
    </row>
    <row r="594" spans="8:8">
      <c r="H594" s="238"/>
    </row>
    <row r="595" spans="8:8">
      <c r="H595" s="238"/>
    </row>
    <row r="596" spans="8:8">
      <c r="H596" s="238"/>
    </row>
    <row r="597" spans="8:8">
      <c r="H597" s="238"/>
    </row>
    <row r="598" spans="8:8">
      <c r="H598" s="238"/>
    </row>
    <row r="599" spans="8:8">
      <c r="H599" s="238"/>
    </row>
    <row r="600" spans="8:8">
      <c r="H600" s="238"/>
    </row>
    <row r="601" spans="8:8">
      <c r="H601" s="238"/>
    </row>
    <row r="602" spans="8:8">
      <c r="H602" s="238"/>
    </row>
    <row r="603" spans="8:8">
      <c r="H603" s="238"/>
    </row>
    <row r="604" spans="8:8">
      <c r="H604" s="238"/>
    </row>
    <row r="605" spans="8:8">
      <c r="H605" s="238"/>
    </row>
    <row r="606" spans="8:8">
      <c r="H606" s="238"/>
    </row>
    <row r="607" spans="8:8">
      <c r="H607" s="238"/>
    </row>
    <row r="608" spans="8:8">
      <c r="H608" s="238"/>
    </row>
    <row r="609" spans="8:8">
      <c r="H609" s="238"/>
    </row>
    <row r="610" spans="8:8">
      <c r="H610" s="238"/>
    </row>
    <row r="611" spans="8:8">
      <c r="H611" s="238"/>
    </row>
    <row r="612" spans="8:8">
      <c r="H612" s="238"/>
    </row>
    <row r="613" spans="8:8">
      <c r="H613" s="238"/>
    </row>
    <row r="614" spans="8:8">
      <c r="H614" s="238"/>
    </row>
    <row r="615" spans="8:8">
      <c r="H615" s="238"/>
    </row>
    <row r="616" spans="8:8">
      <c r="H616" s="238"/>
    </row>
    <row r="617" spans="8:8">
      <c r="H617" s="238"/>
    </row>
    <row r="618" spans="8:8">
      <c r="H618" s="238"/>
    </row>
    <row r="619" spans="8:8">
      <c r="H619" s="238"/>
    </row>
    <row r="620" spans="8:8">
      <c r="H620" s="238"/>
    </row>
    <row r="621" spans="8:8">
      <c r="H621" s="238"/>
    </row>
    <row r="622" spans="8:8">
      <c r="H622" s="238"/>
    </row>
    <row r="623" spans="8:8">
      <c r="H623" s="238"/>
    </row>
    <row r="624" spans="8:8">
      <c r="H624" s="238"/>
    </row>
    <row r="625" spans="8:8">
      <c r="H625" s="238"/>
    </row>
    <row r="626" spans="8:8">
      <c r="H626" s="238"/>
    </row>
    <row r="627" spans="8:8">
      <c r="H627" s="238"/>
    </row>
    <row r="628" spans="8:8">
      <c r="H628" s="238"/>
    </row>
    <row r="629" spans="8:8">
      <c r="H629" s="238"/>
    </row>
    <row r="630" spans="8:8">
      <c r="H630" s="238"/>
    </row>
    <row r="631" spans="8:8">
      <c r="H631" s="238"/>
    </row>
    <row r="632" spans="8:8">
      <c r="H632" s="238"/>
    </row>
    <row r="633" spans="8:8">
      <c r="H633" s="238"/>
    </row>
    <row r="634" spans="8:8">
      <c r="H634" s="238"/>
    </row>
    <row r="635" spans="8:8">
      <c r="H635" s="238"/>
    </row>
    <row r="636" spans="8:8">
      <c r="H636" s="238"/>
    </row>
    <row r="637" spans="8:8">
      <c r="H637" s="238"/>
    </row>
    <row r="638" spans="8:8">
      <c r="H638" s="238"/>
    </row>
    <row r="639" spans="8:8">
      <c r="H639" s="238"/>
    </row>
    <row r="640" spans="8:8">
      <c r="H640" s="238"/>
    </row>
    <row r="641" spans="8:8">
      <c r="H641" s="238"/>
    </row>
    <row r="642" spans="8:8">
      <c r="H642" s="238"/>
    </row>
    <row r="643" spans="8:8">
      <c r="H643" s="238"/>
    </row>
    <row r="644" spans="8:8">
      <c r="H644" s="238"/>
    </row>
    <row r="645" spans="8:8">
      <c r="H645" s="238"/>
    </row>
    <row r="646" spans="8:8">
      <c r="H646" s="238"/>
    </row>
    <row r="647" spans="8:8">
      <c r="H647" s="238"/>
    </row>
    <row r="648" spans="8:8">
      <c r="H648" s="238"/>
    </row>
    <row r="649" spans="8:8">
      <c r="H649" s="238"/>
    </row>
    <row r="650" spans="8:8">
      <c r="H650" s="238"/>
    </row>
    <row r="651" spans="8:8">
      <c r="H651" s="238"/>
    </row>
    <row r="652" spans="8:8">
      <c r="H652" s="238"/>
    </row>
    <row r="653" spans="8:8">
      <c r="H653" s="238"/>
    </row>
    <row r="654" spans="8:8">
      <c r="H654" s="238"/>
    </row>
    <row r="655" spans="8:8">
      <c r="H655" s="238"/>
    </row>
    <row r="656" spans="8:8">
      <c r="H656" s="238"/>
    </row>
    <row r="657" spans="8:8">
      <c r="H657" s="238"/>
    </row>
    <row r="658" spans="8:8">
      <c r="H658" s="238"/>
    </row>
    <row r="659" spans="8:8">
      <c r="H659" s="238"/>
    </row>
    <row r="660" spans="8:8">
      <c r="H660" s="238"/>
    </row>
    <row r="661" spans="8:8">
      <c r="H661" s="238"/>
    </row>
    <row r="662" spans="8:8">
      <c r="H662" s="238"/>
    </row>
    <row r="663" spans="8:8">
      <c r="H663" s="238"/>
    </row>
    <row r="664" spans="8:8">
      <c r="H664" s="238"/>
    </row>
    <row r="665" spans="8:8">
      <c r="H665" s="238"/>
    </row>
    <row r="666" spans="8:8">
      <c r="H666" s="238"/>
    </row>
    <row r="667" spans="8:8">
      <c r="H667" s="238"/>
    </row>
    <row r="668" spans="8:8">
      <c r="H668" s="238"/>
    </row>
    <row r="669" spans="8:8">
      <c r="H669" s="238"/>
    </row>
    <row r="670" spans="8:8">
      <c r="H670" s="238"/>
    </row>
    <row r="671" spans="8:8">
      <c r="H671" s="238"/>
    </row>
    <row r="672" spans="8:8">
      <c r="H672" s="238"/>
    </row>
    <row r="673" spans="8:8">
      <c r="H673" s="238"/>
    </row>
    <row r="674" spans="8:8">
      <c r="H674" s="238"/>
    </row>
    <row r="675" spans="8:8">
      <c r="H675" s="238"/>
    </row>
    <row r="676" spans="8:8">
      <c r="H676" s="238"/>
    </row>
    <row r="677" spans="8:8">
      <c r="H677" s="238"/>
    </row>
    <row r="678" spans="8:8">
      <c r="H678" s="238"/>
    </row>
    <row r="679" spans="8:8">
      <c r="H679" s="238"/>
    </row>
    <row r="680" spans="8:8">
      <c r="H680" s="238"/>
    </row>
    <row r="681" spans="8:8">
      <c r="H681" s="238"/>
    </row>
    <row r="682" spans="8:8">
      <c r="H682" s="238"/>
    </row>
    <row r="683" spans="8:8">
      <c r="H683" s="238"/>
    </row>
    <row r="684" spans="8:8">
      <c r="H684" s="238"/>
    </row>
    <row r="685" spans="8:8">
      <c r="H685" s="238"/>
    </row>
    <row r="686" spans="8:8">
      <c r="H686" s="238"/>
    </row>
    <row r="687" spans="8:8">
      <c r="H687" s="238"/>
    </row>
    <row r="688" spans="8:8">
      <c r="H688" s="238"/>
    </row>
    <row r="689" spans="8:8">
      <c r="H689" s="238"/>
    </row>
    <row r="690" spans="8:8">
      <c r="H690" s="238"/>
    </row>
    <row r="691" spans="8:8">
      <c r="H691" s="238"/>
    </row>
    <row r="692" spans="8:8">
      <c r="H692" s="238"/>
    </row>
    <row r="693" spans="8:8">
      <c r="H693" s="238"/>
    </row>
    <row r="694" spans="8:8">
      <c r="H694" s="238"/>
    </row>
    <row r="695" spans="8:8">
      <c r="H695" s="238"/>
    </row>
    <row r="696" spans="8:8">
      <c r="H696" s="238"/>
    </row>
    <row r="697" spans="8:8">
      <c r="H697" s="238"/>
    </row>
    <row r="698" spans="8:8">
      <c r="H698" s="238"/>
    </row>
    <row r="699" spans="8:8">
      <c r="H699" s="238"/>
    </row>
    <row r="700" spans="8:8">
      <c r="H700" s="238"/>
    </row>
    <row r="701" spans="8:8">
      <c r="H701" s="238"/>
    </row>
    <row r="702" spans="8:8">
      <c r="H702" s="238"/>
    </row>
    <row r="703" spans="8:8">
      <c r="H703" s="238"/>
    </row>
    <row r="704" spans="8:8">
      <c r="H704" s="238"/>
    </row>
    <row r="705" spans="8:8">
      <c r="H705" s="238"/>
    </row>
    <row r="706" spans="8:8">
      <c r="H706" s="238"/>
    </row>
    <row r="707" spans="8:8">
      <c r="H707" s="238"/>
    </row>
    <row r="708" spans="8:8">
      <c r="H708" s="238"/>
    </row>
    <row r="709" spans="8:8">
      <c r="H709" s="238"/>
    </row>
    <row r="710" spans="8:8">
      <c r="H710" s="238"/>
    </row>
    <row r="711" spans="8:8">
      <c r="H711" s="238"/>
    </row>
    <row r="712" spans="8:8">
      <c r="H712" s="238"/>
    </row>
    <row r="713" spans="8:8">
      <c r="H713" s="238"/>
    </row>
    <row r="714" spans="8:8">
      <c r="H714" s="238"/>
    </row>
    <row r="715" spans="8:8">
      <c r="H715" s="238"/>
    </row>
    <row r="716" spans="8:8">
      <c r="H716" s="238"/>
    </row>
    <row r="717" spans="8:8">
      <c r="H717" s="238"/>
    </row>
    <row r="718" spans="8:8">
      <c r="H718" s="238"/>
    </row>
    <row r="719" spans="8:8">
      <c r="H719" s="238"/>
    </row>
    <row r="720" spans="8:8">
      <c r="H720" s="238"/>
    </row>
    <row r="721" spans="8:8">
      <c r="H721" s="238"/>
    </row>
    <row r="722" spans="8:8">
      <c r="H722" s="238"/>
    </row>
    <row r="723" spans="8:8">
      <c r="H723" s="238"/>
    </row>
    <row r="724" spans="8:8">
      <c r="H724" s="238"/>
    </row>
    <row r="725" spans="8:8">
      <c r="H725" s="238"/>
    </row>
    <row r="726" spans="8:8">
      <c r="H726" s="238"/>
    </row>
    <row r="727" spans="8:8">
      <c r="H727" s="238"/>
    </row>
    <row r="728" spans="8:8">
      <c r="H728" s="238"/>
    </row>
    <row r="729" spans="8:8">
      <c r="H729" s="238"/>
    </row>
    <row r="730" spans="8:8">
      <c r="H730" s="238"/>
    </row>
    <row r="731" spans="8:8">
      <c r="H731" s="238"/>
    </row>
    <row r="732" spans="8:8">
      <c r="H732" s="238"/>
    </row>
    <row r="733" spans="8:8">
      <c r="H733" s="238"/>
    </row>
    <row r="734" spans="8:8">
      <c r="H734" s="238"/>
    </row>
    <row r="735" spans="8:8">
      <c r="H735" s="238"/>
    </row>
    <row r="736" spans="8:8">
      <c r="H736" s="238"/>
    </row>
    <row r="737" spans="8:8">
      <c r="H737" s="238"/>
    </row>
    <row r="738" spans="8:8">
      <c r="H738" s="238"/>
    </row>
    <row r="739" spans="8:8">
      <c r="H739" s="238"/>
    </row>
    <row r="740" spans="8:8">
      <c r="H740" s="238"/>
    </row>
    <row r="741" spans="8:8">
      <c r="H741" s="238"/>
    </row>
    <row r="742" spans="8:8">
      <c r="H742" s="238"/>
    </row>
    <row r="743" spans="8:8">
      <c r="H743" s="238"/>
    </row>
    <row r="744" spans="8:8">
      <c r="H744" s="238"/>
    </row>
    <row r="745" spans="8:8">
      <c r="H745" s="238"/>
    </row>
    <row r="746" spans="8:8">
      <c r="H746" s="238"/>
    </row>
    <row r="747" spans="8:8">
      <c r="H747" s="238"/>
    </row>
    <row r="748" spans="8:8">
      <c r="H748" s="238"/>
    </row>
    <row r="749" spans="8:8">
      <c r="H749" s="238"/>
    </row>
    <row r="750" spans="8:8">
      <c r="H750" s="238"/>
    </row>
    <row r="751" spans="8:8">
      <c r="H751" s="238"/>
    </row>
    <row r="752" spans="8:8">
      <c r="H752" s="238"/>
    </row>
    <row r="753" spans="8:8">
      <c r="H753" s="238"/>
    </row>
    <row r="754" spans="8:8">
      <c r="H754" s="238"/>
    </row>
    <row r="755" spans="8:8">
      <c r="H755" s="238"/>
    </row>
    <row r="756" spans="8:8">
      <c r="H756" s="238"/>
    </row>
    <row r="757" spans="8:8">
      <c r="H757" s="238"/>
    </row>
    <row r="758" spans="8:8">
      <c r="H758" s="238"/>
    </row>
    <row r="759" spans="8:8">
      <c r="H759" s="238"/>
    </row>
    <row r="760" spans="8:8">
      <c r="H760" s="238"/>
    </row>
    <row r="761" spans="8:8">
      <c r="H761" s="238"/>
    </row>
    <row r="762" spans="8:8">
      <c r="H762" s="238"/>
    </row>
    <row r="763" spans="8:8">
      <c r="H763" s="238"/>
    </row>
    <row r="764" spans="8:8">
      <c r="H764" s="238"/>
    </row>
    <row r="765" spans="8:8">
      <c r="H765" s="238"/>
    </row>
    <row r="766" spans="8:8">
      <c r="H766" s="238"/>
    </row>
    <row r="767" spans="8:8">
      <c r="H767" s="238"/>
    </row>
    <row r="768" spans="8:8">
      <c r="H768" s="238"/>
    </row>
    <row r="769" spans="8:8">
      <c r="H769" s="238"/>
    </row>
    <row r="770" spans="8:8">
      <c r="H770" s="238"/>
    </row>
    <row r="771" spans="8:8">
      <c r="H771" s="238"/>
    </row>
    <row r="772" spans="8:8">
      <c r="H772" s="238"/>
    </row>
    <row r="773" spans="8:8">
      <c r="H773" s="238"/>
    </row>
    <row r="774" spans="8:8">
      <c r="H774" s="238"/>
    </row>
    <row r="775" spans="8:8">
      <c r="H775" s="238"/>
    </row>
    <row r="776" spans="8:8">
      <c r="H776" s="238"/>
    </row>
    <row r="777" spans="8:8">
      <c r="H777" s="238"/>
    </row>
    <row r="778" spans="8:8">
      <c r="H778" s="238"/>
    </row>
    <row r="779" spans="8:8">
      <c r="H779" s="238"/>
    </row>
    <row r="780" spans="8:8">
      <c r="H780" s="238"/>
    </row>
    <row r="781" spans="8:8">
      <c r="H781" s="238"/>
    </row>
    <row r="782" spans="8:8">
      <c r="H782" s="238"/>
    </row>
    <row r="783" spans="8:8">
      <c r="H783" s="238"/>
    </row>
    <row r="784" spans="8:8">
      <c r="H784" s="238"/>
    </row>
    <row r="785" spans="8:8">
      <c r="H785" s="238"/>
    </row>
    <row r="786" spans="8:8">
      <c r="H786" s="238"/>
    </row>
    <row r="787" spans="8:8">
      <c r="H787" s="238"/>
    </row>
    <row r="788" spans="8:8">
      <c r="H788" s="238"/>
    </row>
    <row r="789" spans="8:8">
      <c r="H789" s="238"/>
    </row>
    <row r="790" spans="8:8">
      <c r="H790" s="238"/>
    </row>
    <row r="791" spans="8:8">
      <c r="H791" s="238"/>
    </row>
    <row r="792" spans="8:8">
      <c r="H792" s="238"/>
    </row>
    <row r="793" spans="8:8">
      <c r="H793" s="238"/>
    </row>
    <row r="794" spans="8:8">
      <c r="H794" s="238"/>
    </row>
    <row r="795" spans="8:8">
      <c r="H795" s="238"/>
    </row>
    <row r="796" spans="8:8">
      <c r="H796" s="238"/>
    </row>
    <row r="797" spans="8:8">
      <c r="H797" s="238"/>
    </row>
    <row r="798" spans="8:8">
      <c r="H798" s="238"/>
    </row>
    <row r="799" spans="8:8">
      <c r="H799" s="238"/>
    </row>
    <row r="800" spans="8:8">
      <c r="H800" s="238"/>
    </row>
    <row r="801" spans="8:8">
      <c r="H801" s="238"/>
    </row>
    <row r="802" spans="8:8">
      <c r="H802" s="238"/>
    </row>
    <row r="803" spans="8:8">
      <c r="H803" s="238"/>
    </row>
    <row r="804" spans="8:8">
      <c r="H804" s="238"/>
    </row>
    <row r="805" spans="8:8">
      <c r="H805" s="238"/>
    </row>
    <row r="806" spans="8:8">
      <c r="H806" s="238"/>
    </row>
    <row r="807" spans="8:8">
      <c r="H807" s="238"/>
    </row>
    <row r="808" spans="8:8">
      <c r="H808" s="238"/>
    </row>
    <row r="809" spans="8:8">
      <c r="H809" s="238"/>
    </row>
    <row r="810" spans="8:8">
      <c r="H810" s="238"/>
    </row>
    <row r="811" spans="8:8">
      <c r="H811" s="238"/>
    </row>
    <row r="812" spans="8:8">
      <c r="H812" s="238"/>
    </row>
    <row r="813" spans="8:8">
      <c r="H813" s="238"/>
    </row>
    <row r="814" spans="8:8">
      <c r="H814" s="238"/>
    </row>
    <row r="815" spans="8:8">
      <c r="H815" s="238"/>
    </row>
    <row r="816" spans="8:8">
      <c r="H816" s="238"/>
    </row>
    <row r="817" spans="8:8">
      <c r="H817" s="238"/>
    </row>
    <row r="818" spans="8:8">
      <c r="H818" s="238"/>
    </row>
    <row r="819" spans="8:8">
      <c r="H819" s="238"/>
    </row>
    <row r="820" spans="8:8">
      <c r="H820" s="238"/>
    </row>
    <row r="821" spans="8:8">
      <c r="H821" s="238"/>
    </row>
    <row r="822" spans="8:8">
      <c r="H822" s="238"/>
    </row>
    <row r="823" spans="8:8">
      <c r="H823" s="238"/>
    </row>
    <row r="824" spans="8:8">
      <c r="H824" s="238"/>
    </row>
    <row r="825" spans="8:8">
      <c r="H825" s="238"/>
    </row>
    <row r="826" spans="8:8">
      <c r="H826" s="238"/>
    </row>
    <row r="827" spans="8:8">
      <c r="H827" s="238"/>
    </row>
    <row r="828" spans="8:8">
      <c r="H828" s="238"/>
    </row>
    <row r="829" spans="8:8">
      <c r="H829" s="238"/>
    </row>
    <row r="830" spans="8:8">
      <c r="H830" s="238"/>
    </row>
    <row r="831" spans="8:8">
      <c r="H831" s="238"/>
    </row>
    <row r="832" spans="8:8">
      <c r="H832" s="238"/>
    </row>
    <row r="833" spans="8:8">
      <c r="H833" s="238"/>
    </row>
    <row r="834" spans="8:8">
      <c r="H834" s="238"/>
    </row>
    <row r="835" spans="8:8">
      <c r="H835" s="238"/>
    </row>
    <row r="836" spans="8:8">
      <c r="H836" s="238"/>
    </row>
    <row r="837" spans="8:8">
      <c r="H837" s="238"/>
    </row>
    <row r="838" spans="8:8">
      <c r="H838" s="238"/>
    </row>
    <row r="839" spans="8:8">
      <c r="H839" s="238"/>
    </row>
    <row r="840" spans="8:8">
      <c r="H840" s="238"/>
    </row>
    <row r="841" spans="8:8">
      <c r="H841" s="238"/>
    </row>
    <row r="842" spans="8:8">
      <c r="H842" s="238"/>
    </row>
    <row r="843" spans="8:8">
      <c r="H843" s="238"/>
    </row>
    <row r="844" spans="8:8">
      <c r="H844" s="238"/>
    </row>
    <row r="845" spans="8:8">
      <c r="H845" s="238"/>
    </row>
    <row r="846" spans="8:8">
      <c r="H846" s="238"/>
    </row>
    <row r="847" spans="8:8">
      <c r="H847" s="238"/>
    </row>
    <row r="848" spans="8:8">
      <c r="H848" s="238"/>
    </row>
    <row r="849" spans="8:8">
      <c r="H849" s="238"/>
    </row>
    <row r="850" spans="8:8">
      <c r="H850" s="238"/>
    </row>
    <row r="851" spans="8:8">
      <c r="H851" s="238"/>
    </row>
    <row r="852" spans="8:8">
      <c r="H852" s="238"/>
    </row>
    <row r="853" spans="8:8">
      <c r="H853" s="238"/>
    </row>
    <row r="854" spans="8:8">
      <c r="H854" s="238"/>
    </row>
    <row r="855" spans="8:8">
      <c r="H855" s="238"/>
    </row>
    <row r="856" spans="8:8">
      <c r="H856" s="238"/>
    </row>
    <row r="857" spans="8:8">
      <c r="H857" s="238"/>
    </row>
    <row r="858" spans="8:8">
      <c r="H858" s="238"/>
    </row>
    <row r="859" spans="8:8">
      <c r="H859" s="238"/>
    </row>
    <row r="860" spans="8:8">
      <c r="H860" s="238"/>
    </row>
    <row r="861" spans="8:8">
      <c r="H861" s="238"/>
    </row>
    <row r="862" spans="8:8">
      <c r="H862" s="238"/>
    </row>
    <row r="863" spans="8:8">
      <c r="H863" s="238"/>
    </row>
    <row r="864" spans="8:8">
      <c r="H864" s="238"/>
    </row>
    <row r="865" spans="8:8">
      <c r="H865" s="238"/>
    </row>
    <row r="866" spans="8:8">
      <c r="H866" s="238"/>
    </row>
    <row r="867" spans="8:8">
      <c r="H867" s="238"/>
    </row>
    <row r="868" spans="8:8">
      <c r="H868" s="238"/>
    </row>
    <row r="869" spans="8:8">
      <c r="H869" s="238"/>
    </row>
    <row r="870" spans="8:8">
      <c r="H870" s="238"/>
    </row>
    <row r="871" spans="8:8">
      <c r="H871" s="238"/>
    </row>
    <row r="872" spans="8:8">
      <c r="H872" s="238"/>
    </row>
    <row r="873" spans="8:8">
      <c r="H873" s="238"/>
    </row>
    <row r="874" spans="8:8">
      <c r="H874" s="238"/>
    </row>
    <row r="875" spans="8:8">
      <c r="H875" s="238"/>
    </row>
    <row r="876" spans="8:8">
      <c r="H876" s="238"/>
    </row>
    <row r="877" spans="8:8">
      <c r="H877" s="238"/>
    </row>
    <row r="878" spans="8:8">
      <c r="H878" s="238"/>
    </row>
    <row r="879" spans="8:8">
      <c r="H879" s="238"/>
    </row>
    <row r="880" spans="8:8">
      <c r="H880" s="238"/>
    </row>
    <row r="881" spans="8:8">
      <c r="H881" s="238"/>
    </row>
    <row r="882" spans="8:8">
      <c r="H882" s="238"/>
    </row>
    <row r="883" spans="8:8">
      <c r="H883" s="238"/>
    </row>
    <row r="884" spans="8:8">
      <c r="H884" s="238"/>
    </row>
    <row r="885" spans="8:8">
      <c r="H885" s="238"/>
    </row>
    <row r="886" spans="8:8">
      <c r="H886" s="238"/>
    </row>
    <row r="887" spans="8:8">
      <c r="H887" s="238"/>
    </row>
    <row r="888" spans="8:8">
      <c r="H888" s="238"/>
    </row>
    <row r="889" spans="8:8">
      <c r="H889" s="238"/>
    </row>
    <row r="890" spans="8:8">
      <c r="H890" s="238"/>
    </row>
    <row r="891" spans="8:8">
      <c r="H891" s="238"/>
    </row>
    <row r="892" spans="8:8">
      <c r="H892" s="238"/>
    </row>
    <row r="893" spans="8:8">
      <c r="H893" s="238"/>
    </row>
    <row r="894" spans="8:8">
      <c r="H894" s="238"/>
    </row>
    <row r="895" spans="8:8">
      <c r="H895" s="238"/>
    </row>
    <row r="896" spans="8:8">
      <c r="H896" s="238"/>
    </row>
    <row r="897" spans="8:8">
      <c r="H897" s="238"/>
    </row>
    <row r="898" spans="8:8">
      <c r="H898" s="238"/>
    </row>
    <row r="899" spans="8:8">
      <c r="H899" s="238"/>
    </row>
    <row r="900" spans="8:8">
      <c r="H900" s="238"/>
    </row>
    <row r="901" spans="8:8">
      <c r="H901" s="238"/>
    </row>
    <row r="902" spans="8:8">
      <c r="H902" s="238"/>
    </row>
    <row r="903" spans="8:8">
      <c r="H903" s="238"/>
    </row>
    <row r="904" spans="8:8">
      <c r="H904" s="238"/>
    </row>
    <row r="905" spans="8:8">
      <c r="H905" s="238"/>
    </row>
    <row r="906" spans="8:8">
      <c r="H906" s="238"/>
    </row>
    <row r="907" spans="8:8">
      <c r="H907" s="238"/>
    </row>
    <row r="908" spans="8:8">
      <c r="H908" s="238"/>
    </row>
    <row r="909" spans="8:8">
      <c r="H909" s="238"/>
    </row>
    <row r="910" spans="8:8">
      <c r="H910" s="238"/>
    </row>
    <row r="911" spans="8:8">
      <c r="H911" s="238"/>
    </row>
    <row r="912" spans="8:8">
      <c r="H912" s="238"/>
    </row>
    <row r="913" spans="8:8">
      <c r="H913" s="238"/>
    </row>
    <row r="914" spans="8:8">
      <c r="H914" s="238"/>
    </row>
    <row r="915" spans="8:8">
      <c r="H915" s="238"/>
    </row>
    <row r="916" spans="8:8">
      <c r="H916" s="238"/>
    </row>
    <row r="917" spans="8:8">
      <c r="H917" s="238"/>
    </row>
    <row r="918" spans="8:8">
      <c r="H918" s="238"/>
    </row>
    <row r="919" spans="8:8">
      <c r="H919" s="238"/>
    </row>
    <row r="920" spans="8:8">
      <c r="H920" s="238"/>
    </row>
    <row r="921" spans="8:8">
      <c r="H921" s="238"/>
    </row>
    <row r="922" spans="8:8">
      <c r="H922" s="238"/>
    </row>
    <row r="923" spans="8:8">
      <c r="H923" s="238"/>
    </row>
    <row r="924" spans="8:8">
      <c r="H924" s="238"/>
    </row>
    <row r="925" spans="8:8">
      <c r="H925" s="238"/>
    </row>
    <row r="926" spans="8:8">
      <c r="H926" s="238"/>
    </row>
    <row r="927" spans="8:8">
      <c r="H927" s="238"/>
    </row>
    <row r="928" spans="8:8">
      <c r="H928" s="238"/>
    </row>
    <row r="929" spans="8:8">
      <c r="H929" s="238"/>
    </row>
    <row r="930" spans="8:8">
      <c r="H930" s="238"/>
    </row>
    <row r="931" spans="8:8">
      <c r="H931" s="238"/>
    </row>
    <row r="932" spans="8:8">
      <c r="H932" s="238"/>
    </row>
    <row r="933" spans="8:8">
      <c r="H933" s="238"/>
    </row>
    <row r="934" spans="8:8">
      <c r="H934" s="238"/>
    </row>
    <row r="935" spans="8:8">
      <c r="H935" s="238"/>
    </row>
    <row r="936" spans="8:8">
      <c r="H936" s="238"/>
    </row>
    <row r="937" spans="8:8">
      <c r="H937" s="238"/>
    </row>
    <row r="938" spans="8:8">
      <c r="H938" s="238"/>
    </row>
    <row r="939" spans="8:8">
      <c r="H939" s="238"/>
    </row>
    <row r="940" spans="8:8">
      <c r="H940" s="238"/>
    </row>
    <row r="941" spans="8:8">
      <c r="H941" s="238"/>
    </row>
    <row r="942" spans="8:8">
      <c r="H942" s="238"/>
    </row>
    <row r="943" spans="8:8">
      <c r="H943" s="238"/>
    </row>
    <row r="944" spans="8:8">
      <c r="H944" s="238"/>
    </row>
    <row r="945" spans="8:8">
      <c r="H945" s="238"/>
    </row>
    <row r="946" spans="8:8">
      <c r="H946" s="238"/>
    </row>
    <row r="947" spans="8:8">
      <c r="H947" s="238"/>
    </row>
    <row r="948" spans="8:8">
      <c r="H948" s="238"/>
    </row>
    <row r="949" spans="8:8">
      <c r="H949" s="238"/>
    </row>
    <row r="950" spans="8:8">
      <c r="H950" s="238"/>
    </row>
    <row r="951" spans="8:8">
      <c r="H951" s="238"/>
    </row>
    <row r="952" spans="8:8">
      <c r="H952" s="238"/>
    </row>
    <row r="953" spans="8:8">
      <c r="H953" s="238"/>
    </row>
    <row r="954" spans="8:8">
      <c r="H954" s="238"/>
    </row>
    <row r="955" spans="8:8">
      <c r="H955" s="238"/>
    </row>
    <row r="956" spans="8:8">
      <c r="H956" s="238"/>
    </row>
    <row r="957" spans="8:8">
      <c r="H957" s="238"/>
    </row>
    <row r="958" spans="8:8">
      <c r="H958" s="238"/>
    </row>
    <row r="959" spans="8:8">
      <c r="H959" s="238"/>
    </row>
    <row r="960" spans="8:8">
      <c r="H960" s="238"/>
    </row>
    <row r="961" spans="8:8">
      <c r="H961" s="238"/>
    </row>
    <row r="962" spans="8:8">
      <c r="H962" s="238"/>
    </row>
    <row r="963" spans="8:8">
      <c r="H963" s="238"/>
    </row>
    <row r="964" spans="8:8">
      <c r="H964" s="238"/>
    </row>
    <row r="965" spans="8:8">
      <c r="H965" s="238"/>
    </row>
    <row r="966" spans="8:8">
      <c r="H966" s="238"/>
    </row>
    <row r="967" spans="8:8">
      <c r="H967" s="238"/>
    </row>
    <row r="968" spans="8:8">
      <c r="H968" s="238"/>
    </row>
    <row r="969" spans="8:8">
      <c r="H969" s="238"/>
    </row>
    <row r="970" spans="8:8">
      <c r="H970" s="238"/>
    </row>
    <row r="971" spans="8:8">
      <c r="H971" s="238"/>
    </row>
    <row r="972" spans="8:8">
      <c r="H972" s="238"/>
    </row>
    <row r="973" spans="8:8">
      <c r="H973" s="238"/>
    </row>
    <row r="974" spans="8:8">
      <c r="H974" s="238"/>
    </row>
    <row r="975" spans="8:8">
      <c r="H975" s="238"/>
    </row>
    <row r="976" spans="8:8">
      <c r="H976" s="238"/>
    </row>
    <row r="977" spans="8:8">
      <c r="H977" s="238"/>
    </row>
    <row r="978" spans="8:8">
      <c r="H978" s="238"/>
    </row>
    <row r="979" spans="8:8">
      <c r="H979" s="238"/>
    </row>
    <row r="980" spans="8:8">
      <c r="H980" s="238"/>
    </row>
    <row r="981" spans="8:8">
      <c r="H981" s="238"/>
    </row>
    <row r="982" spans="8:8">
      <c r="H982" s="238"/>
    </row>
    <row r="983" spans="8:8">
      <c r="H983" s="238"/>
    </row>
    <row r="984" spans="8:8">
      <c r="H984" s="238"/>
    </row>
    <row r="985" spans="8:8">
      <c r="H985" s="238"/>
    </row>
    <row r="986" spans="8:8">
      <c r="H986" s="238"/>
    </row>
    <row r="987" spans="8:8">
      <c r="H987" s="238"/>
    </row>
    <row r="988" spans="8:8">
      <c r="H988" s="238"/>
    </row>
    <row r="989" spans="8:8">
      <c r="H989" s="238"/>
    </row>
    <row r="990" spans="8:8">
      <c r="H990" s="238"/>
    </row>
    <row r="991" spans="8:8">
      <c r="H991" s="238"/>
    </row>
    <row r="992" spans="8:8">
      <c r="H992" s="238"/>
    </row>
    <row r="993" spans="8:8">
      <c r="H993" s="238"/>
    </row>
    <row r="994" spans="8:8">
      <c r="H994" s="238"/>
    </row>
    <row r="995" spans="8:8">
      <c r="H995" s="238"/>
    </row>
    <row r="996" spans="8:8">
      <c r="H996" s="238"/>
    </row>
    <row r="997" spans="8:8">
      <c r="H997" s="238"/>
    </row>
    <row r="998" spans="8:8">
      <c r="H998" s="238"/>
    </row>
    <row r="999" spans="8:8">
      <c r="H999" s="238"/>
    </row>
    <row r="1000" spans="8:8">
      <c r="H1000" s="238"/>
    </row>
    <row r="1001" spans="8:8">
      <c r="H1001" s="238"/>
    </row>
    <row r="1002" spans="8:8">
      <c r="H1002" s="238"/>
    </row>
    <row r="1003" spans="8:8">
      <c r="H1003" s="238"/>
    </row>
    <row r="1004" spans="8:8">
      <c r="H1004" s="238"/>
    </row>
    <row r="1005" spans="8:8">
      <c r="H1005" s="238"/>
    </row>
    <row r="1006" spans="8:8">
      <c r="H1006" s="238"/>
    </row>
    <row r="1007" spans="8:8">
      <c r="H1007" s="238"/>
    </row>
    <row r="1008" spans="8:8">
      <c r="H1008" s="238"/>
    </row>
    <row r="1009" spans="8:8">
      <c r="H1009" s="238"/>
    </row>
    <row r="1010" spans="8:8">
      <c r="H1010" s="238"/>
    </row>
    <row r="1011" spans="8:8">
      <c r="H1011" s="238"/>
    </row>
    <row r="1012" spans="8:8">
      <c r="H1012" s="238"/>
    </row>
    <row r="1013" spans="8:8">
      <c r="H1013" s="238"/>
    </row>
    <row r="1014" spans="8:8">
      <c r="H1014" s="238"/>
    </row>
    <row r="1015" spans="8:8">
      <c r="H1015" s="238"/>
    </row>
    <row r="1016" spans="8:8">
      <c r="H1016" s="238"/>
    </row>
    <row r="1017" spans="8:8">
      <c r="H1017" s="238"/>
    </row>
    <row r="1018" spans="8:8">
      <c r="H1018" s="238"/>
    </row>
    <row r="1019" spans="8:8">
      <c r="H1019" s="238"/>
    </row>
    <row r="1020" spans="8:8">
      <c r="H1020" s="238"/>
    </row>
    <row r="1021" spans="8:8">
      <c r="H1021" s="238"/>
    </row>
    <row r="1022" spans="8:8">
      <c r="H1022" s="238"/>
    </row>
    <row r="1023" spans="8:8">
      <c r="H1023" s="238"/>
    </row>
    <row r="1024" spans="8:8">
      <c r="H1024" s="238"/>
    </row>
    <row r="1025" spans="8:8">
      <c r="H1025" s="238"/>
    </row>
    <row r="1026" spans="8:8">
      <c r="H1026" s="238"/>
    </row>
    <row r="1027" spans="8:8">
      <c r="H1027" s="238"/>
    </row>
    <row r="1028" spans="8:8">
      <c r="H1028" s="238"/>
    </row>
    <row r="1029" spans="8:8">
      <c r="H1029" s="238"/>
    </row>
    <row r="1030" spans="8:8">
      <c r="H1030" s="238"/>
    </row>
    <row r="1031" spans="8:8">
      <c r="H1031" s="238"/>
    </row>
    <row r="1032" spans="8:8">
      <c r="H1032" s="238"/>
    </row>
    <row r="1033" spans="8:8">
      <c r="H1033" s="238"/>
    </row>
    <row r="1034" spans="8:8">
      <c r="H1034" s="238"/>
    </row>
    <row r="1035" spans="8:8">
      <c r="H1035" s="238"/>
    </row>
    <row r="1036" spans="8:8">
      <c r="H1036" s="238"/>
    </row>
    <row r="1037" spans="8:8">
      <c r="H1037" s="238"/>
    </row>
    <row r="1038" spans="8:8">
      <c r="H1038" s="238"/>
    </row>
    <row r="1039" spans="8:8">
      <c r="H1039" s="238"/>
    </row>
    <row r="1040" spans="8:8">
      <c r="H1040" s="238"/>
    </row>
    <row r="1041" spans="8:8">
      <c r="H1041" s="238"/>
    </row>
    <row r="1042" spans="8:8">
      <c r="H1042" s="238"/>
    </row>
    <row r="1043" spans="8:8">
      <c r="H1043" s="238"/>
    </row>
    <row r="1044" spans="8:8">
      <c r="H1044" s="238"/>
    </row>
    <row r="1045" spans="8:8">
      <c r="H1045" s="238"/>
    </row>
    <row r="1046" spans="8:8">
      <c r="H1046" s="238"/>
    </row>
    <row r="1047" spans="8:8">
      <c r="H1047" s="238"/>
    </row>
    <row r="1048" spans="8:8">
      <c r="H1048" s="238"/>
    </row>
    <row r="1049" spans="8:8">
      <c r="H1049" s="238"/>
    </row>
    <row r="1050" spans="8:8">
      <c r="H1050" s="238"/>
    </row>
    <row r="1051" spans="8:8">
      <c r="H1051" s="238"/>
    </row>
    <row r="1052" spans="8:8">
      <c r="H1052" s="238"/>
    </row>
    <row r="1053" spans="8:8">
      <c r="H1053" s="238"/>
    </row>
    <row r="1054" spans="8:8">
      <c r="H1054" s="238"/>
    </row>
    <row r="1055" spans="8:8">
      <c r="H1055" s="238"/>
    </row>
    <row r="1056" spans="8:8">
      <c r="H1056" s="238"/>
    </row>
    <row r="1057" spans="8:8">
      <c r="H1057" s="238"/>
    </row>
    <row r="1058" spans="8:8">
      <c r="H1058" s="238"/>
    </row>
    <row r="1059" spans="8:8">
      <c r="H1059" s="238"/>
    </row>
    <row r="1060" spans="8:8">
      <c r="H1060" s="238"/>
    </row>
    <row r="1061" spans="8:8">
      <c r="H1061" s="238"/>
    </row>
    <row r="1062" spans="8:8">
      <c r="H1062" s="238"/>
    </row>
    <row r="1063" spans="8:8">
      <c r="H1063" s="238"/>
    </row>
    <row r="1064" spans="8:8">
      <c r="H1064" s="238"/>
    </row>
    <row r="1065" spans="8:8">
      <c r="H1065" s="238"/>
    </row>
    <row r="1066" spans="8:8">
      <c r="H1066" s="238"/>
    </row>
    <row r="1067" spans="8:8">
      <c r="H1067" s="238"/>
    </row>
    <row r="1068" spans="8:8">
      <c r="H1068" s="238"/>
    </row>
    <row r="1069" spans="8:8">
      <c r="H1069" s="238"/>
    </row>
    <row r="1070" spans="8:8">
      <c r="H1070" s="238"/>
    </row>
    <row r="1071" spans="8:8">
      <c r="H1071" s="238"/>
    </row>
    <row r="1072" spans="8:8">
      <c r="H1072" s="238"/>
    </row>
    <row r="1073" spans="8:8">
      <c r="H1073" s="238"/>
    </row>
    <row r="1074" spans="8:8">
      <c r="H1074" s="238"/>
    </row>
    <row r="1075" spans="8:8">
      <c r="H1075" s="238"/>
    </row>
    <row r="1076" spans="8:8">
      <c r="H1076" s="238"/>
    </row>
    <row r="1077" spans="8:8">
      <c r="H1077" s="238"/>
    </row>
    <row r="1078" spans="8:8">
      <c r="H1078" s="238"/>
    </row>
    <row r="1079" spans="8:8">
      <c r="H1079" s="238"/>
    </row>
    <row r="1080" spans="8:8">
      <c r="H1080" s="238"/>
    </row>
    <row r="1081" spans="8:8">
      <c r="H1081" s="238"/>
    </row>
    <row r="1082" spans="8:8">
      <c r="H1082" s="238"/>
    </row>
    <row r="1083" spans="8:8">
      <c r="H1083" s="238"/>
    </row>
    <row r="1084" spans="8:8">
      <c r="H1084" s="238"/>
    </row>
    <row r="1085" spans="8:8">
      <c r="H1085" s="238"/>
    </row>
    <row r="1086" spans="8:8">
      <c r="H1086" s="238"/>
    </row>
    <row r="1087" spans="8:8">
      <c r="H1087" s="238"/>
    </row>
    <row r="1088" spans="8:8">
      <c r="H1088" s="238"/>
    </row>
    <row r="1089" spans="8:8">
      <c r="H1089" s="238"/>
    </row>
    <row r="1090" spans="8:8">
      <c r="H1090" s="238"/>
    </row>
    <row r="1091" spans="8:8">
      <c r="H1091" s="238"/>
    </row>
    <row r="1092" spans="8:8">
      <c r="H1092" s="238"/>
    </row>
    <row r="1093" spans="8:8">
      <c r="H1093" s="238"/>
    </row>
    <row r="1094" spans="8:8">
      <c r="H1094" s="238"/>
    </row>
    <row r="1095" spans="8:8">
      <c r="H1095" s="238"/>
    </row>
    <row r="1096" spans="8:8">
      <c r="H1096" s="238"/>
    </row>
    <row r="1097" spans="8:8">
      <c r="H1097" s="238"/>
    </row>
    <row r="1098" spans="8:8">
      <c r="H1098" s="238"/>
    </row>
    <row r="1099" spans="8:8">
      <c r="H1099" s="238"/>
    </row>
    <row r="1100" spans="8:8">
      <c r="H1100" s="238"/>
    </row>
    <row r="1101" spans="8:8">
      <c r="H1101" s="238"/>
    </row>
    <row r="1102" spans="8:8">
      <c r="H1102" s="238"/>
    </row>
    <row r="1103" spans="8:8">
      <c r="H1103" s="238"/>
    </row>
    <row r="1104" spans="8:8">
      <c r="H1104" s="238"/>
    </row>
    <row r="1105" spans="8:8">
      <c r="H1105" s="238"/>
    </row>
    <row r="1106" spans="8:8">
      <c r="H1106" s="238"/>
    </row>
    <row r="1107" spans="8:8">
      <c r="H1107" s="238"/>
    </row>
    <row r="1108" spans="8:8">
      <c r="H1108" s="238"/>
    </row>
    <row r="1109" spans="8:8">
      <c r="H1109" s="238"/>
    </row>
    <row r="1110" spans="8:8">
      <c r="H1110" s="238"/>
    </row>
    <row r="1111" spans="8:8">
      <c r="H1111" s="238"/>
    </row>
    <row r="1112" spans="8:8">
      <c r="H1112" s="238"/>
    </row>
    <row r="1113" spans="8:8">
      <c r="H1113" s="238"/>
    </row>
    <row r="1114" spans="8:8">
      <c r="H1114" s="238"/>
    </row>
    <row r="1115" spans="8:8">
      <c r="H1115" s="238"/>
    </row>
    <row r="1116" spans="8:8">
      <c r="H1116" s="238"/>
    </row>
    <row r="1117" spans="8:8">
      <c r="H1117" s="238"/>
    </row>
    <row r="1118" spans="8:8">
      <c r="H1118" s="238"/>
    </row>
    <row r="1119" spans="8:8">
      <c r="H1119" s="238"/>
    </row>
    <row r="1120" spans="8:8">
      <c r="H1120" s="238"/>
    </row>
    <row r="1121" spans="8:8">
      <c r="H1121" s="238"/>
    </row>
    <row r="1122" spans="8:8">
      <c r="H1122" s="238"/>
    </row>
    <row r="1123" spans="8:8">
      <c r="H1123" s="238"/>
    </row>
    <row r="1124" spans="8:8">
      <c r="H1124" s="238"/>
    </row>
    <row r="1125" spans="8:8">
      <c r="H1125" s="238"/>
    </row>
    <row r="1126" spans="8:8">
      <c r="H1126" s="238"/>
    </row>
    <row r="1127" spans="8:8">
      <c r="H1127" s="238"/>
    </row>
    <row r="1128" spans="8:8">
      <c r="H1128" s="238"/>
    </row>
    <row r="1129" spans="8:8">
      <c r="H1129" s="238"/>
    </row>
    <row r="1130" spans="8:8">
      <c r="H1130" s="238"/>
    </row>
    <row r="1131" spans="8:8">
      <c r="H1131" s="238"/>
    </row>
    <row r="1132" spans="8:8">
      <c r="H1132" s="238"/>
    </row>
    <row r="1133" spans="8:8">
      <c r="H1133" s="238"/>
    </row>
    <row r="1134" spans="8:8">
      <c r="H1134" s="238"/>
    </row>
    <row r="1135" spans="8:8">
      <c r="H1135" s="238"/>
    </row>
    <row r="1136" spans="8:8">
      <c r="H1136" s="238"/>
    </row>
    <row r="1137" spans="8:8">
      <c r="H1137" s="238"/>
    </row>
    <row r="1138" spans="8:8">
      <c r="H1138" s="238"/>
    </row>
    <row r="1139" spans="8:8">
      <c r="H1139" s="238"/>
    </row>
    <row r="1140" spans="8:8">
      <c r="H1140" s="238"/>
    </row>
    <row r="1141" spans="8:8">
      <c r="H1141" s="238"/>
    </row>
    <row r="1142" spans="8:8">
      <c r="H1142" s="238"/>
    </row>
    <row r="1143" spans="8:8">
      <c r="H1143" s="238"/>
    </row>
    <row r="1144" spans="8:8">
      <c r="H1144" s="238"/>
    </row>
    <row r="1145" spans="8:8">
      <c r="H1145" s="238"/>
    </row>
    <row r="1146" spans="8:8">
      <c r="H1146" s="238"/>
    </row>
    <row r="1147" spans="8:8">
      <c r="H1147" s="238"/>
    </row>
    <row r="1148" spans="8:8">
      <c r="H1148" s="238"/>
    </row>
    <row r="1149" spans="8:8">
      <c r="H1149" s="238"/>
    </row>
    <row r="1150" spans="8:8">
      <c r="H1150" s="238"/>
    </row>
    <row r="1151" spans="8:8">
      <c r="H1151" s="238"/>
    </row>
    <row r="1152" spans="8:8">
      <c r="H1152" s="238"/>
    </row>
    <row r="1153" spans="8:8">
      <c r="H1153" s="238"/>
    </row>
    <row r="1154" spans="8:8">
      <c r="H1154" s="238"/>
    </row>
    <row r="1155" spans="8:8">
      <c r="H1155" s="238"/>
    </row>
    <row r="1156" spans="8:8">
      <c r="H1156" s="238"/>
    </row>
    <row r="1157" spans="8:8">
      <c r="H1157" s="238"/>
    </row>
    <row r="1158" spans="8:8">
      <c r="H1158" s="238"/>
    </row>
    <row r="1159" spans="8:8">
      <c r="H1159" s="238"/>
    </row>
    <row r="1160" spans="8:8">
      <c r="H1160" s="238"/>
    </row>
    <row r="1161" spans="8:8">
      <c r="H1161" s="238"/>
    </row>
    <row r="1162" spans="8:8">
      <c r="H1162" s="238"/>
    </row>
    <row r="1163" spans="8:8">
      <c r="H1163" s="238"/>
    </row>
    <row r="1164" spans="8:8">
      <c r="H1164" s="238"/>
    </row>
    <row r="1165" spans="8:8">
      <c r="H1165" s="238"/>
    </row>
    <row r="1166" spans="8:8">
      <c r="H1166" s="238"/>
    </row>
    <row r="1167" spans="8:8">
      <c r="H1167" s="238"/>
    </row>
    <row r="1168" spans="8:8">
      <c r="H1168" s="238"/>
    </row>
    <row r="1169" spans="8:8">
      <c r="H1169" s="238"/>
    </row>
    <row r="1170" spans="8:8">
      <c r="H1170" s="238"/>
    </row>
    <row r="1171" spans="8:8">
      <c r="H1171" s="238"/>
    </row>
    <row r="1172" spans="8:8">
      <c r="H1172" s="238"/>
    </row>
    <row r="1173" spans="8:8">
      <c r="H1173" s="238"/>
    </row>
    <row r="1174" spans="8:8">
      <c r="H1174" s="238"/>
    </row>
    <row r="1175" spans="8:8">
      <c r="H1175" s="238"/>
    </row>
    <row r="1176" spans="8:8">
      <c r="H1176" s="238"/>
    </row>
    <row r="1177" spans="8:8">
      <c r="H1177" s="238"/>
    </row>
    <row r="1178" spans="8:8">
      <c r="H1178" s="238"/>
    </row>
    <row r="1179" spans="8:8">
      <c r="H1179" s="238"/>
    </row>
    <row r="1180" spans="8:8">
      <c r="H1180" s="238"/>
    </row>
    <row r="1181" spans="8:8">
      <c r="H1181" s="238"/>
    </row>
    <row r="1182" spans="8:8">
      <c r="H1182" s="238"/>
    </row>
    <row r="1183" spans="8:8">
      <c r="H1183" s="238"/>
    </row>
    <row r="1184" spans="8:8">
      <c r="H1184" s="238"/>
    </row>
    <row r="1185" spans="8:8">
      <c r="H1185" s="238"/>
    </row>
    <row r="1186" spans="8:8">
      <c r="H1186" s="238"/>
    </row>
    <row r="1187" spans="8:8">
      <c r="H1187" s="238"/>
    </row>
    <row r="1188" spans="8:8">
      <c r="H1188" s="238"/>
    </row>
    <row r="1189" spans="8:8">
      <c r="H1189" s="238"/>
    </row>
    <row r="1190" spans="8:8">
      <c r="H1190" s="238"/>
    </row>
    <row r="1191" spans="8:8">
      <c r="H1191" s="238"/>
    </row>
    <row r="1192" spans="8:8">
      <c r="H1192" s="238"/>
    </row>
    <row r="1193" spans="8:8">
      <c r="H1193" s="238"/>
    </row>
    <row r="1194" spans="8:8">
      <c r="H1194" s="238"/>
    </row>
    <row r="1195" spans="8:8">
      <c r="H1195" s="238"/>
    </row>
    <row r="1196" spans="8:8">
      <c r="H1196" s="238"/>
    </row>
    <row r="1197" spans="8:8">
      <c r="H1197" s="238"/>
    </row>
    <row r="1198" spans="8:8">
      <c r="H1198" s="238"/>
    </row>
    <row r="1199" spans="8:8">
      <c r="H1199" s="238"/>
    </row>
    <row r="1200" spans="8:8">
      <c r="H1200" s="238"/>
    </row>
    <row r="1201" spans="8:8">
      <c r="H1201" s="238"/>
    </row>
    <row r="1202" spans="8:8">
      <c r="H1202" s="238"/>
    </row>
    <row r="1203" spans="8:8">
      <c r="H1203" s="238"/>
    </row>
    <row r="1204" spans="8:8">
      <c r="H1204" s="238"/>
    </row>
    <row r="1205" spans="8:8">
      <c r="H1205" s="238"/>
    </row>
    <row r="1206" spans="8:8">
      <c r="H1206" s="238"/>
    </row>
    <row r="1207" spans="8:8">
      <c r="H1207" s="238"/>
    </row>
    <row r="1208" spans="8:8">
      <c r="H1208" s="238"/>
    </row>
    <row r="1209" spans="8:8">
      <c r="H1209" s="238"/>
    </row>
    <row r="1210" spans="8:8">
      <c r="H1210" s="238"/>
    </row>
    <row r="1211" spans="8:8">
      <c r="H1211" s="238"/>
    </row>
    <row r="1212" spans="8:8">
      <c r="H1212" s="238"/>
    </row>
    <row r="1213" spans="8:8">
      <c r="H1213" s="238"/>
    </row>
    <row r="1214" spans="8:8">
      <c r="H1214" s="238"/>
    </row>
    <row r="1215" spans="8:8">
      <c r="H1215" s="238"/>
    </row>
    <row r="1216" spans="8:8">
      <c r="H1216" s="238"/>
    </row>
    <row r="1217" spans="8:8">
      <c r="H1217" s="238"/>
    </row>
    <row r="1218" spans="8:8">
      <c r="H1218" s="238"/>
    </row>
    <row r="1219" spans="8:8">
      <c r="H1219" s="238"/>
    </row>
    <row r="1220" spans="8:8">
      <c r="H1220" s="238"/>
    </row>
    <row r="1221" spans="8:8">
      <c r="H1221" s="238"/>
    </row>
    <row r="1222" spans="8:8">
      <c r="H1222" s="238"/>
    </row>
    <row r="1223" spans="8:8">
      <c r="H1223" s="238"/>
    </row>
    <row r="1224" spans="8:8">
      <c r="H1224" s="238"/>
    </row>
    <row r="1225" spans="8:8">
      <c r="H1225" s="238"/>
    </row>
    <row r="1226" spans="8:8">
      <c r="H1226" s="238"/>
    </row>
    <row r="1227" spans="8:8">
      <c r="H1227" s="238"/>
    </row>
    <row r="1228" spans="8:8">
      <c r="H1228" s="238"/>
    </row>
    <row r="1229" spans="8:8">
      <c r="H1229" s="238"/>
    </row>
    <row r="1230" spans="8:8">
      <c r="H1230" s="238"/>
    </row>
    <row r="1231" spans="8:8">
      <c r="H1231" s="238"/>
    </row>
    <row r="1232" spans="8:8">
      <c r="H1232" s="238"/>
    </row>
    <row r="1233" spans="8:8">
      <c r="H1233" s="238"/>
    </row>
    <row r="1234" spans="8:8">
      <c r="H1234" s="238"/>
    </row>
    <row r="1235" spans="8:8">
      <c r="H1235" s="238"/>
    </row>
    <row r="1236" spans="8:8">
      <c r="H1236" s="238"/>
    </row>
    <row r="1237" spans="8:8">
      <c r="H1237" s="238"/>
    </row>
    <row r="1238" spans="8:8">
      <c r="H1238" s="238"/>
    </row>
    <row r="1239" spans="8:8">
      <c r="H1239" s="238"/>
    </row>
    <row r="1240" spans="8:8">
      <c r="H1240" s="238"/>
    </row>
    <row r="1241" spans="8:8">
      <c r="H1241" s="238"/>
    </row>
    <row r="1242" spans="8:8">
      <c r="H1242" s="238"/>
    </row>
    <row r="1243" spans="8:8">
      <c r="H1243" s="238"/>
    </row>
    <row r="1244" spans="8:8">
      <c r="H1244" s="238"/>
    </row>
    <row r="1245" spans="8:8">
      <c r="H1245" s="238"/>
    </row>
    <row r="1246" spans="8:8">
      <c r="H1246" s="238"/>
    </row>
    <row r="1247" spans="8:8">
      <c r="H1247" s="238"/>
    </row>
    <row r="1248" spans="8:8">
      <c r="H1248" s="238"/>
    </row>
    <row r="1249" spans="8:8">
      <c r="H1249" s="238"/>
    </row>
    <row r="1250" spans="8:8">
      <c r="H1250" s="238"/>
    </row>
    <row r="1251" spans="8:8">
      <c r="H1251" s="238"/>
    </row>
    <row r="1252" spans="8:8">
      <c r="H1252" s="238"/>
    </row>
    <row r="1253" spans="8:8">
      <c r="H1253" s="238"/>
    </row>
    <row r="1254" spans="8:8">
      <c r="H1254" s="238"/>
    </row>
    <row r="1255" spans="8:8">
      <c r="H1255" s="238"/>
    </row>
    <row r="1256" spans="8:8">
      <c r="H1256" s="238"/>
    </row>
    <row r="1257" spans="8:8">
      <c r="H1257" s="238"/>
    </row>
    <row r="1258" spans="8:8">
      <c r="H1258" s="238"/>
    </row>
    <row r="1259" spans="8:8">
      <c r="H1259" s="238"/>
    </row>
    <row r="1260" spans="8:8">
      <c r="H1260" s="238"/>
    </row>
    <row r="1261" spans="8:8">
      <c r="H1261" s="238"/>
    </row>
    <row r="1262" spans="8:8">
      <c r="H1262" s="238"/>
    </row>
    <row r="1263" spans="8:8">
      <c r="H1263" s="238"/>
    </row>
    <row r="1264" spans="8:8">
      <c r="H1264" s="238"/>
    </row>
    <row r="1265" spans="8:8">
      <c r="H1265" s="238"/>
    </row>
    <row r="1266" spans="8:8">
      <c r="H1266" s="238"/>
    </row>
    <row r="1267" spans="8:8">
      <c r="H1267" s="238"/>
    </row>
    <row r="1268" spans="8:8">
      <c r="H1268" s="238"/>
    </row>
    <row r="1269" spans="8:8">
      <c r="H1269" s="238"/>
    </row>
    <row r="1270" spans="8:8">
      <c r="H1270" s="238"/>
    </row>
    <row r="1271" spans="8:8">
      <c r="H1271" s="238"/>
    </row>
    <row r="1272" spans="8:8">
      <c r="H1272" s="238"/>
    </row>
    <row r="1273" spans="8:8">
      <c r="H1273" s="238"/>
    </row>
    <row r="1274" spans="8:8">
      <c r="H1274" s="238"/>
    </row>
    <row r="1275" spans="8:8">
      <c r="H1275" s="238"/>
    </row>
    <row r="1276" spans="8:8">
      <c r="H1276" s="238"/>
    </row>
    <row r="1277" spans="8:8">
      <c r="H1277" s="238"/>
    </row>
    <row r="1278" spans="8:8">
      <c r="H1278" s="238"/>
    </row>
    <row r="1279" spans="8:8">
      <c r="H1279" s="238"/>
    </row>
    <row r="1280" spans="8:8">
      <c r="H1280" s="238"/>
    </row>
    <row r="1281" spans="8:8">
      <c r="H1281" s="238"/>
    </row>
    <row r="1282" spans="8:8">
      <c r="H1282" s="238"/>
    </row>
    <row r="1283" spans="8:8">
      <c r="H1283" s="238"/>
    </row>
    <row r="1284" spans="8:8">
      <c r="H1284" s="238"/>
    </row>
    <row r="1285" spans="8:8">
      <c r="H1285" s="238"/>
    </row>
    <row r="1286" spans="8:8">
      <c r="H1286" s="238"/>
    </row>
    <row r="1287" spans="8:8">
      <c r="H1287" s="238"/>
    </row>
    <row r="1288" spans="8:8">
      <c r="H1288" s="238"/>
    </row>
    <row r="1289" spans="8:8">
      <c r="H1289" s="238"/>
    </row>
    <row r="1290" spans="8:8">
      <c r="H1290" s="238"/>
    </row>
    <row r="1291" spans="8:8">
      <c r="H1291" s="238"/>
    </row>
    <row r="1292" spans="8:8">
      <c r="H1292" s="238"/>
    </row>
    <row r="1293" spans="8:8">
      <c r="H1293" s="238"/>
    </row>
    <row r="1294" spans="8:8">
      <c r="H1294" s="238"/>
    </row>
    <row r="1295" spans="8:8">
      <c r="H1295" s="238"/>
    </row>
    <row r="1296" spans="8:8">
      <c r="H1296" s="238"/>
    </row>
    <row r="1297" spans="8:8">
      <c r="H1297" s="238"/>
    </row>
    <row r="1298" spans="8:8">
      <c r="H1298" s="238"/>
    </row>
    <row r="1299" spans="8:8">
      <c r="H1299" s="238"/>
    </row>
    <row r="1300" spans="8:8">
      <c r="H1300" s="238"/>
    </row>
    <row r="1301" spans="8:8">
      <c r="H1301" s="238"/>
    </row>
    <row r="1302" spans="8:8">
      <c r="H1302" s="238"/>
    </row>
    <row r="1303" spans="8:8">
      <c r="H1303" s="238"/>
    </row>
    <row r="1304" spans="8:8">
      <c r="H1304" s="238"/>
    </row>
    <row r="1305" spans="8:8">
      <c r="H1305" s="238"/>
    </row>
    <row r="1306" spans="8:8">
      <c r="H1306" s="238"/>
    </row>
    <row r="1307" spans="8:8">
      <c r="H1307" s="238"/>
    </row>
    <row r="1308" spans="8:8">
      <c r="H1308" s="238"/>
    </row>
    <row r="1309" spans="8:8">
      <c r="H1309" s="238"/>
    </row>
    <row r="1310" spans="8:8">
      <c r="H1310" s="238"/>
    </row>
    <row r="1311" spans="8:8">
      <c r="H1311" s="238"/>
    </row>
    <row r="1312" spans="8:8">
      <c r="H1312" s="238"/>
    </row>
    <row r="1313" spans="8:8">
      <c r="H1313" s="238"/>
    </row>
    <row r="1314" spans="8:8">
      <c r="H1314" s="238"/>
    </row>
    <row r="1315" spans="8:8">
      <c r="H1315" s="238"/>
    </row>
    <row r="1316" spans="8:8">
      <c r="H1316" s="238"/>
    </row>
    <row r="1317" spans="8:8">
      <c r="H1317" s="238"/>
    </row>
    <row r="1318" spans="8:8">
      <c r="H1318" s="238"/>
    </row>
    <row r="1319" spans="8:8">
      <c r="H1319" s="238"/>
    </row>
    <row r="1320" spans="8:8">
      <c r="H1320" s="238"/>
    </row>
    <row r="1321" spans="8:8">
      <c r="H1321" s="238"/>
    </row>
    <row r="1322" spans="8:8">
      <c r="H1322" s="238"/>
    </row>
    <row r="1323" spans="8:8">
      <c r="H1323" s="238"/>
    </row>
    <row r="1324" spans="8:8">
      <c r="H1324" s="238"/>
    </row>
    <row r="1325" spans="8:8">
      <c r="H1325" s="238"/>
    </row>
    <row r="1326" spans="8:8">
      <c r="H1326" s="238"/>
    </row>
    <row r="1327" spans="8:8">
      <c r="H1327" s="238"/>
    </row>
    <row r="1328" spans="8:8">
      <c r="H1328" s="238"/>
    </row>
    <row r="1329" spans="8:8">
      <c r="H1329" s="238"/>
    </row>
    <row r="1330" spans="8:8">
      <c r="H1330" s="238"/>
    </row>
    <row r="1331" spans="8:8">
      <c r="H1331" s="238"/>
    </row>
    <row r="1332" spans="8:8">
      <c r="H1332" s="238"/>
    </row>
    <row r="1333" spans="8:8">
      <c r="H1333" s="238"/>
    </row>
    <row r="1334" spans="8:8">
      <c r="H1334" s="238"/>
    </row>
    <row r="1335" spans="8:8">
      <c r="H1335" s="238"/>
    </row>
    <row r="1336" spans="8:8">
      <c r="H1336" s="238"/>
    </row>
    <row r="1337" spans="8:8">
      <c r="H1337" s="238"/>
    </row>
    <row r="1338" spans="8:8">
      <c r="H1338" s="238"/>
    </row>
    <row r="1339" spans="8:8">
      <c r="H1339" s="238"/>
    </row>
    <row r="1340" spans="8:8">
      <c r="H1340" s="238"/>
    </row>
    <row r="1341" spans="8:8">
      <c r="H1341" s="238"/>
    </row>
    <row r="1342" spans="8:8">
      <c r="H1342" s="238"/>
    </row>
    <row r="1343" spans="8:8">
      <c r="H1343" s="238"/>
    </row>
    <row r="1344" spans="8:8">
      <c r="H1344" s="238"/>
    </row>
    <row r="1345" spans="8:8">
      <c r="H1345" s="238"/>
    </row>
    <row r="1346" spans="8:8">
      <c r="H1346" s="238"/>
    </row>
    <row r="1347" spans="8:8">
      <c r="H1347" s="238"/>
    </row>
    <row r="1348" spans="8:8">
      <c r="H1348" s="238"/>
    </row>
    <row r="1349" spans="8:8">
      <c r="H1349" s="238"/>
    </row>
    <row r="1350" spans="8:8">
      <c r="H1350" s="238"/>
    </row>
    <row r="1351" spans="8:8">
      <c r="H1351" s="238"/>
    </row>
    <row r="1352" spans="8:8">
      <c r="H1352" s="238"/>
    </row>
    <row r="1353" spans="8:8">
      <c r="H1353" s="238"/>
    </row>
    <row r="1354" spans="8:8">
      <c r="H1354" s="238"/>
    </row>
    <row r="1355" spans="8:8">
      <c r="H1355" s="238"/>
    </row>
    <row r="1356" spans="8:8">
      <c r="H1356" s="238"/>
    </row>
    <row r="1357" spans="8:8">
      <c r="H1357" s="238"/>
    </row>
    <row r="1358" spans="8:8">
      <c r="H1358" s="238"/>
    </row>
    <row r="1359" spans="8:8">
      <c r="H1359" s="238"/>
    </row>
    <row r="1360" spans="8:8">
      <c r="H1360" s="238"/>
    </row>
    <row r="1361" spans="8:8">
      <c r="H1361" s="238"/>
    </row>
    <row r="1362" spans="8:8">
      <c r="H1362" s="238"/>
    </row>
    <row r="1363" spans="8:8">
      <c r="H1363" s="238"/>
    </row>
    <row r="1364" spans="8:8">
      <c r="H1364" s="238"/>
    </row>
    <row r="1365" spans="8:8">
      <c r="H1365" s="238"/>
    </row>
    <row r="1366" spans="8:8">
      <c r="H1366" s="238"/>
    </row>
    <row r="1367" spans="8:8">
      <c r="H1367" s="238"/>
    </row>
    <row r="1368" spans="8:8">
      <c r="H1368" s="238"/>
    </row>
    <row r="1369" spans="8:8">
      <c r="H1369" s="238"/>
    </row>
    <row r="1370" spans="8:8">
      <c r="H1370" s="238"/>
    </row>
    <row r="1371" spans="8:8">
      <c r="H1371" s="238"/>
    </row>
    <row r="1372" spans="8:8">
      <c r="H1372" s="238"/>
    </row>
    <row r="1373" spans="8:8">
      <c r="H1373" s="238"/>
    </row>
    <row r="1374" spans="8:8">
      <c r="H1374" s="238"/>
    </row>
    <row r="1375" spans="8:8">
      <c r="H1375" s="238"/>
    </row>
    <row r="1376" spans="8:8">
      <c r="H1376" s="238"/>
    </row>
    <row r="1377" spans="8:8">
      <c r="H1377" s="238"/>
    </row>
    <row r="1378" spans="8:8">
      <c r="H1378" s="238"/>
    </row>
    <row r="1379" spans="8:8">
      <c r="H1379" s="238"/>
    </row>
    <row r="1380" spans="8:8">
      <c r="H1380" s="238"/>
    </row>
    <row r="1381" spans="8:8">
      <c r="H1381" s="238"/>
    </row>
    <row r="1382" spans="8:8">
      <c r="H1382" s="238"/>
    </row>
    <row r="1383" spans="8:8">
      <c r="H1383" s="238"/>
    </row>
    <row r="1384" spans="8:8">
      <c r="H1384" s="238"/>
    </row>
    <row r="1385" spans="8:8">
      <c r="H1385" s="238"/>
    </row>
    <row r="1386" spans="8:8">
      <c r="H1386" s="238"/>
    </row>
    <row r="1387" spans="8:8">
      <c r="H1387" s="238"/>
    </row>
    <row r="1388" spans="8:8">
      <c r="H1388" s="238"/>
    </row>
    <row r="1389" spans="8:8">
      <c r="H1389" s="238"/>
    </row>
    <row r="1390" spans="8:8">
      <c r="H1390" s="238"/>
    </row>
    <row r="1391" spans="8:8">
      <c r="H1391" s="238"/>
    </row>
    <row r="1392" spans="8:8">
      <c r="H1392" s="238"/>
    </row>
    <row r="1393" spans="8:8">
      <c r="H1393" s="238"/>
    </row>
    <row r="1394" spans="8:8">
      <c r="H1394" s="238"/>
    </row>
    <row r="1395" spans="8:8">
      <c r="H1395" s="238"/>
    </row>
    <row r="1396" spans="8:8">
      <c r="H1396" s="238"/>
    </row>
    <row r="1397" spans="8:8">
      <c r="H1397" s="238"/>
    </row>
    <row r="1398" spans="8:8">
      <c r="H1398" s="238"/>
    </row>
    <row r="1399" spans="8:8">
      <c r="H1399" s="238"/>
    </row>
    <row r="1400" spans="8:8">
      <c r="H1400" s="238"/>
    </row>
    <row r="1401" spans="8:8">
      <c r="H1401" s="238"/>
    </row>
    <row r="1402" spans="8:8">
      <c r="H1402" s="238"/>
    </row>
    <row r="1403" spans="8:8">
      <c r="H1403" s="238"/>
    </row>
    <row r="1404" spans="8:8">
      <c r="H1404" s="238"/>
    </row>
    <row r="1405" spans="8:8">
      <c r="H1405" s="238"/>
    </row>
    <row r="1406" spans="8:8">
      <c r="H1406" s="238"/>
    </row>
    <row r="1407" spans="8:8">
      <c r="H1407" s="238"/>
    </row>
  </sheetData>
  <dataValidations count="1">
    <dataValidation type="list" allowBlank="1" showInputMessage="1" showErrorMessage="1" sqref="C2:C6" xr:uid="{00000000-0002-0000-1E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11"/>
  <sheetViews>
    <sheetView zoomScaleNormal="100" workbookViewId="0">
      <pane ySplit="1" topLeftCell="A11" activePane="bottomLeft" state="frozen"/>
      <selection pane="bottomLeft" activeCell="A2" sqref="A2"/>
    </sheetView>
  </sheetViews>
  <sheetFormatPr defaultRowHeight="14.5" outlineLevelCol="1"/>
  <cols>
    <col min="1" max="1" width="15.453125" customWidth="1"/>
    <col min="2" max="2" width="32.08984375" customWidth="1"/>
    <col min="3" max="3" width="11.54296875" customWidth="1"/>
    <col min="4" max="4" width="14.90625" customWidth="1"/>
    <col min="5" max="5" width="10.54296875" customWidth="1"/>
    <col min="6" max="6" width="14.08984375" hidden="1" customWidth="1" outlineLevel="1"/>
    <col min="7" max="7" width="10.54296875" hidden="1" customWidth="1" outlineLevel="1"/>
    <col min="8" max="8" width="10.54296875" customWidth="1" collapsed="1"/>
    <col min="9" max="9" width="15.453125" customWidth="1"/>
    <col min="10" max="10" width="21.54296875" bestFit="1" customWidth="1"/>
    <col min="11" max="11" width="50.54296875" customWidth="1"/>
    <col min="12" max="16" width="7.08984375" customWidth="1"/>
    <col min="17" max="17" width="17" bestFit="1" customWidth="1"/>
    <col min="18" max="18" width="17" customWidth="1"/>
    <col min="19" max="19" width="16.08984375" customWidth="1"/>
    <col min="20" max="20" width="6.90625" customWidth="1"/>
  </cols>
  <sheetData>
    <row r="1" spans="1:19" s="230" customFormat="1" ht="76.5" customHeight="1">
      <c r="A1" s="230" t="s">
        <v>71</v>
      </c>
      <c r="B1" s="231" t="s">
        <v>117</v>
      </c>
      <c r="C1" s="230" t="s">
        <v>58</v>
      </c>
      <c r="D1" s="230" t="s">
        <v>73</v>
      </c>
      <c r="E1" s="230" t="s">
        <v>59</v>
      </c>
      <c r="F1" s="230" t="s">
        <v>61</v>
      </c>
      <c r="G1" s="230" t="s">
        <v>60</v>
      </c>
      <c r="H1" s="230" t="s">
        <v>253</v>
      </c>
      <c r="I1" s="232" t="s">
        <v>4</v>
      </c>
      <c r="J1" s="232" t="s">
        <v>5</v>
      </c>
      <c r="K1" s="231" t="s">
        <v>254</v>
      </c>
      <c r="L1" s="233" t="s">
        <v>6</v>
      </c>
      <c r="M1" s="233" t="s">
        <v>7</v>
      </c>
      <c r="N1" s="233" t="s">
        <v>8</v>
      </c>
      <c r="O1" s="233" t="s">
        <v>9</v>
      </c>
      <c r="P1" s="233" t="s">
        <v>10</v>
      </c>
      <c r="Q1" s="234" t="s">
        <v>11</v>
      </c>
      <c r="R1" s="234" t="s">
        <v>255</v>
      </c>
      <c r="S1" s="234" t="s">
        <v>12</v>
      </c>
    </row>
    <row r="2" spans="1:19" s="73" customFormat="1" ht="29">
      <c r="A2" s="143">
        <v>43169</v>
      </c>
      <c r="B2" s="144" t="s">
        <v>483</v>
      </c>
      <c r="C2" s="74" t="s">
        <v>163</v>
      </c>
      <c r="D2" s="229">
        <v>43160</v>
      </c>
      <c r="E2" s="72">
        <v>43044</v>
      </c>
      <c r="F2" s="72" t="s">
        <v>251</v>
      </c>
      <c r="G2" s="72" t="s">
        <v>251</v>
      </c>
      <c r="H2" s="150">
        <v>271</v>
      </c>
      <c r="I2" s="73" t="s">
        <v>39</v>
      </c>
      <c r="J2" s="73" t="s">
        <v>474</v>
      </c>
      <c r="K2" s="77" t="s">
        <v>475</v>
      </c>
      <c r="L2" s="15"/>
      <c r="M2" s="145"/>
      <c r="N2" s="15" t="s">
        <v>16</v>
      </c>
      <c r="O2" s="15"/>
      <c r="P2" s="145"/>
      <c r="Q2" s="110"/>
      <c r="R2" s="110"/>
      <c r="S2" s="228">
        <v>43169</v>
      </c>
    </row>
    <row r="3" spans="1:19" ht="28.5">
      <c r="A3" s="72"/>
      <c r="B3" s="77"/>
      <c r="C3" s="114"/>
      <c r="D3" s="72"/>
      <c r="E3" s="72"/>
      <c r="F3" s="72"/>
      <c r="G3" s="72"/>
      <c r="H3" s="150">
        <v>272</v>
      </c>
      <c r="I3" s="73" t="s">
        <v>39</v>
      </c>
      <c r="J3" s="73" t="s">
        <v>474</v>
      </c>
      <c r="K3" s="77" t="s">
        <v>484</v>
      </c>
      <c r="L3" s="15"/>
      <c r="M3" s="15"/>
      <c r="N3" s="15" t="s">
        <v>16</v>
      </c>
      <c r="O3" s="15"/>
      <c r="P3" s="15"/>
      <c r="Q3" s="110"/>
      <c r="R3" s="110"/>
      <c r="S3" s="228">
        <v>43169</v>
      </c>
    </row>
    <row r="4" spans="1:19" ht="29">
      <c r="A4" s="72"/>
      <c r="B4" s="77"/>
      <c r="C4" s="114"/>
      <c r="D4" s="72"/>
      <c r="E4" s="72"/>
      <c r="F4" s="72"/>
      <c r="G4" s="72"/>
      <c r="H4" s="150">
        <v>273</v>
      </c>
      <c r="I4" s="179" t="s">
        <v>39</v>
      </c>
      <c r="J4" s="73" t="s">
        <v>476</v>
      </c>
      <c r="K4" s="77" t="s">
        <v>485</v>
      </c>
      <c r="L4" s="15"/>
      <c r="M4" s="146"/>
      <c r="N4" s="15" t="s">
        <v>16</v>
      </c>
      <c r="O4" s="146"/>
      <c r="P4" s="146"/>
      <c r="Q4" s="110"/>
      <c r="R4" s="110"/>
      <c r="S4" s="228">
        <v>43169</v>
      </c>
    </row>
    <row r="5" spans="1:19" ht="29">
      <c r="A5" s="72"/>
      <c r="B5" s="114"/>
      <c r="C5" s="114"/>
      <c r="D5" s="72"/>
      <c r="E5" s="72"/>
      <c r="F5" s="72"/>
      <c r="G5" s="72"/>
      <c r="H5" s="150">
        <v>274</v>
      </c>
      <c r="I5" s="73" t="s">
        <v>39</v>
      </c>
      <c r="J5" s="73" t="s">
        <v>477</v>
      </c>
      <c r="K5" s="130" t="s">
        <v>486</v>
      </c>
      <c r="L5" s="15"/>
      <c r="M5" s="146"/>
      <c r="N5" s="15" t="s">
        <v>16</v>
      </c>
      <c r="O5" s="146"/>
      <c r="P5" s="146"/>
      <c r="Q5" s="110"/>
      <c r="R5" s="110"/>
      <c r="S5" s="228">
        <v>43169</v>
      </c>
    </row>
    <row r="6" spans="1:19" ht="29">
      <c r="A6" s="72"/>
      <c r="B6" s="114"/>
      <c r="C6" s="114"/>
      <c r="D6" s="72"/>
      <c r="E6" s="72"/>
      <c r="F6" s="72"/>
      <c r="G6" s="72"/>
      <c r="H6" s="150">
        <v>275</v>
      </c>
      <c r="I6" s="73" t="s">
        <v>39</v>
      </c>
      <c r="J6" s="73" t="s">
        <v>478</v>
      </c>
      <c r="K6" s="130" t="s">
        <v>486</v>
      </c>
      <c r="L6" s="15"/>
      <c r="M6" s="146"/>
      <c r="N6" s="15" t="s">
        <v>16</v>
      </c>
      <c r="O6" s="146"/>
      <c r="P6" s="146"/>
      <c r="Q6" s="110"/>
      <c r="R6" s="110"/>
      <c r="S6" s="228">
        <v>43169</v>
      </c>
    </row>
    <row r="7" spans="1:19" ht="29">
      <c r="A7" s="72"/>
      <c r="B7" s="114"/>
      <c r="C7" s="114"/>
      <c r="D7" s="72"/>
      <c r="E7" s="72"/>
      <c r="F7" s="72"/>
      <c r="G7" s="72"/>
      <c r="H7" s="150">
        <v>276</v>
      </c>
      <c r="I7" s="73" t="s">
        <v>39</v>
      </c>
      <c r="J7" s="73" t="s">
        <v>479</v>
      </c>
      <c r="K7" s="130" t="s">
        <v>487</v>
      </c>
      <c r="L7" s="15"/>
      <c r="M7" s="146"/>
      <c r="N7" s="15" t="s">
        <v>16</v>
      </c>
      <c r="O7" s="146"/>
      <c r="P7" s="146"/>
      <c r="Q7" s="110"/>
      <c r="R7" s="110"/>
      <c r="S7" s="228">
        <v>43169</v>
      </c>
    </row>
    <row r="8" spans="1:19" ht="29">
      <c r="A8" s="72"/>
      <c r="B8" s="114"/>
      <c r="C8" s="114"/>
      <c r="D8" s="72"/>
      <c r="E8" s="72"/>
      <c r="F8" s="72"/>
      <c r="G8" s="72"/>
      <c r="H8" s="150">
        <v>277</v>
      </c>
      <c r="I8" s="73" t="s">
        <v>39</v>
      </c>
      <c r="J8" s="73" t="s">
        <v>480</v>
      </c>
      <c r="K8" s="130" t="s">
        <v>487</v>
      </c>
      <c r="L8" s="15"/>
      <c r="M8" s="146"/>
      <c r="N8" s="15" t="s">
        <v>16</v>
      </c>
      <c r="O8" s="146"/>
      <c r="P8" s="146"/>
      <c r="Q8" s="110"/>
      <c r="R8" s="110"/>
      <c r="S8" s="228">
        <v>43169</v>
      </c>
    </row>
    <row r="9" spans="1:19" ht="29">
      <c r="A9" s="72"/>
      <c r="B9" s="114"/>
      <c r="C9" s="114"/>
      <c r="D9" s="72"/>
      <c r="E9" s="72"/>
      <c r="F9" s="72"/>
      <c r="G9" s="72"/>
      <c r="H9" s="150">
        <v>278</v>
      </c>
      <c r="I9" s="73" t="s">
        <v>39</v>
      </c>
      <c r="J9" s="73" t="s">
        <v>481</v>
      </c>
      <c r="K9" s="77" t="s">
        <v>488</v>
      </c>
      <c r="L9" s="15"/>
      <c r="M9" s="146"/>
      <c r="N9" s="15" t="s">
        <v>16</v>
      </c>
      <c r="O9" s="15"/>
      <c r="P9" s="146"/>
      <c r="Q9" s="110"/>
      <c r="R9" s="110"/>
      <c r="S9" s="228">
        <v>43169</v>
      </c>
    </row>
    <row r="10" spans="1:19" ht="29">
      <c r="A10" s="72"/>
      <c r="B10" s="114"/>
      <c r="C10" s="114"/>
      <c r="D10" s="72"/>
      <c r="E10" s="72"/>
      <c r="F10" s="72"/>
      <c r="G10" s="72"/>
      <c r="H10" s="150">
        <v>279</v>
      </c>
      <c r="I10" s="73" t="s">
        <v>39</v>
      </c>
      <c r="J10" s="73" t="s">
        <v>296</v>
      </c>
      <c r="K10" s="77" t="s">
        <v>489</v>
      </c>
      <c r="L10" s="15"/>
      <c r="M10" s="146"/>
      <c r="N10" s="15" t="s">
        <v>16</v>
      </c>
      <c r="O10" s="15"/>
      <c r="P10" s="146"/>
      <c r="Q10" s="110"/>
      <c r="R10" s="110"/>
      <c r="S10" s="228">
        <v>43169</v>
      </c>
    </row>
    <row r="11" spans="1:19" ht="29">
      <c r="A11" s="72"/>
      <c r="B11" s="114"/>
      <c r="C11" s="114"/>
      <c r="D11" s="72"/>
      <c r="E11" s="72"/>
      <c r="F11" s="72"/>
      <c r="G11" s="72"/>
      <c r="H11" s="150">
        <v>280</v>
      </c>
      <c r="I11" s="73" t="s">
        <v>39</v>
      </c>
      <c r="J11" s="73" t="s">
        <v>482</v>
      </c>
      <c r="K11" s="77" t="s">
        <v>490</v>
      </c>
      <c r="L11" s="15"/>
      <c r="M11" s="146"/>
      <c r="N11" s="15" t="s">
        <v>16</v>
      </c>
      <c r="O11" s="146"/>
      <c r="P11" s="146"/>
      <c r="Q11" s="110"/>
      <c r="R11" s="110"/>
      <c r="S11" s="228">
        <v>43169</v>
      </c>
    </row>
  </sheetData>
  <dataValidations count="1">
    <dataValidation type="list" allowBlank="1" showInputMessage="1" showErrorMessage="1" sqref="C2:C11" xr:uid="{00000000-0002-0000-1F00-000000000000}">
      <formula1>"Definitions,Validation,Schema,Multi"</formula1>
    </dataValidation>
  </dataValidations>
  <pageMargins left="0.7" right="0.7" top="0.75" bottom="0.75" header="0.3" footer="0.3"/>
  <pageSetup orientation="portrait" r:id="rId1"/>
  <legacyDrawing r:id="rId2"/>
  <tableParts count="1">
    <tablePart r:id="rId3"/>
  </tablePart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236"/>
  <sheetViews>
    <sheetView topLeftCell="B1" zoomScaleNormal="100" workbookViewId="0">
      <pane ySplit="1" topLeftCell="A66" activePane="bottomLeft" state="frozen"/>
      <selection activeCell="D5" sqref="D5"/>
      <selection pane="bottomLeft" activeCell="K69" sqref="K69"/>
    </sheetView>
  </sheetViews>
  <sheetFormatPr defaultRowHeight="14.5" outlineLevelCol="1"/>
  <cols>
    <col min="1" max="1" width="15.453125" customWidth="1"/>
    <col min="2" max="2" width="32.08984375" customWidth="1"/>
    <col min="3" max="3" width="11.54296875" customWidth="1"/>
    <col min="4" max="4" width="14.90625" customWidth="1"/>
    <col min="5" max="5" width="10.54296875" customWidth="1"/>
    <col min="6" max="6" width="14.08984375" hidden="1" customWidth="1" outlineLevel="1"/>
    <col min="7" max="7" width="10.54296875" hidden="1" customWidth="1" outlineLevel="1"/>
    <col min="8" max="8" width="10.54296875" customWidth="1" collapsed="1"/>
    <col min="9" max="9" width="15.453125" customWidth="1"/>
    <col min="10" max="10" width="21.54296875" bestFit="1" customWidth="1"/>
    <col min="11" max="11" width="50.54296875" customWidth="1"/>
    <col min="12" max="16" width="7.08984375" customWidth="1"/>
    <col min="17" max="17" width="17" bestFit="1" customWidth="1"/>
    <col min="18" max="18" width="17" customWidth="1"/>
    <col min="19" max="19" width="16.08984375" customWidth="1"/>
    <col min="20" max="20" width="6.90625" customWidth="1"/>
  </cols>
  <sheetData>
    <row r="1" spans="1:19" s="230" customFormat="1" ht="76.5" customHeight="1">
      <c r="A1" s="230" t="s">
        <v>71</v>
      </c>
      <c r="B1" s="231" t="s">
        <v>117</v>
      </c>
      <c r="C1" s="230" t="s">
        <v>58</v>
      </c>
      <c r="D1" s="230" t="s">
        <v>73</v>
      </c>
      <c r="E1" s="230" t="s">
        <v>59</v>
      </c>
      <c r="F1" s="230" t="s">
        <v>61</v>
      </c>
      <c r="G1" s="230" t="s">
        <v>60</v>
      </c>
      <c r="H1" s="230" t="s">
        <v>253</v>
      </c>
      <c r="I1" s="232" t="s">
        <v>4</v>
      </c>
      <c r="J1" s="232" t="s">
        <v>5</v>
      </c>
      <c r="K1" s="231" t="s">
        <v>254</v>
      </c>
      <c r="L1" s="233" t="s">
        <v>6</v>
      </c>
      <c r="M1" s="233" t="s">
        <v>7</v>
      </c>
      <c r="N1" s="233" t="s">
        <v>8</v>
      </c>
      <c r="O1" s="233" t="s">
        <v>9</v>
      </c>
      <c r="P1" s="233" t="s">
        <v>10</v>
      </c>
      <c r="Q1" s="234" t="s">
        <v>11</v>
      </c>
      <c r="R1" s="234" t="s">
        <v>255</v>
      </c>
      <c r="S1" s="234" t="s">
        <v>12</v>
      </c>
    </row>
    <row r="2" spans="1:19" s="73" customFormat="1" ht="51.75" customHeight="1">
      <c r="A2" s="143" t="s">
        <v>252</v>
      </c>
      <c r="B2" s="144" t="s">
        <v>353</v>
      </c>
      <c r="C2" s="74" t="s">
        <v>2</v>
      </c>
      <c r="D2" s="72">
        <v>42696</v>
      </c>
      <c r="E2" s="72">
        <v>42705</v>
      </c>
      <c r="F2" s="72" t="s">
        <v>251</v>
      </c>
      <c r="G2" s="72" t="s">
        <v>251</v>
      </c>
      <c r="H2" s="150">
        <v>5</v>
      </c>
      <c r="I2" s="73" t="s">
        <v>256</v>
      </c>
      <c r="J2" s="73" t="s">
        <v>257</v>
      </c>
      <c r="K2" s="77" t="s">
        <v>459</v>
      </c>
      <c r="L2" s="15" t="s">
        <v>16</v>
      </c>
      <c r="M2" s="145"/>
      <c r="N2" s="145"/>
      <c r="O2" s="15" t="s">
        <v>16</v>
      </c>
      <c r="P2" s="145"/>
      <c r="Q2" s="178"/>
      <c r="R2" s="110"/>
      <c r="S2" s="178"/>
    </row>
    <row r="3" spans="1:19" ht="29">
      <c r="A3" s="72"/>
      <c r="B3" s="187" t="s">
        <v>458</v>
      </c>
      <c r="C3" s="114"/>
      <c r="D3" s="72"/>
      <c r="E3" s="72"/>
      <c r="F3" s="72"/>
      <c r="G3" s="72"/>
      <c r="H3" s="150">
        <v>9</v>
      </c>
      <c r="I3" s="73" t="s">
        <v>153</v>
      </c>
      <c r="J3" s="73" t="s">
        <v>258</v>
      </c>
      <c r="K3" s="77" t="s">
        <v>259</v>
      </c>
      <c r="L3" s="15" t="s">
        <v>16</v>
      </c>
      <c r="M3" s="15" t="s">
        <v>16</v>
      </c>
      <c r="N3" s="15" t="s">
        <v>16</v>
      </c>
      <c r="O3" s="15" t="s">
        <v>16</v>
      </c>
      <c r="P3" s="15" t="s">
        <v>16</v>
      </c>
      <c r="Q3" s="178"/>
      <c r="R3" s="110"/>
      <c r="S3" s="178"/>
    </row>
    <row r="4" spans="1:19" ht="29">
      <c r="A4" s="72"/>
      <c r="B4" s="191" t="s">
        <v>457</v>
      </c>
      <c r="C4" s="114"/>
      <c r="D4" s="72"/>
      <c r="E4" s="72"/>
      <c r="F4" s="72"/>
      <c r="G4" s="72"/>
      <c r="H4" s="150">
        <v>10</v>
      </c>
      <c r="I4" s="179" t="s">
        <v>17</v>
      </c>
      <c r="J4" s="73" t="s">
        <v>128</v>
      </c>
      <c r="K4" s="77" t="s">
        <v>266</v>
      </c>
      <c r="L4" s="15" t="s">
        <v>16</v>
      </c>
      <c r="M4" s="146"/>
      <c r="N4" s="146"/>
      <c r="O4" s="146"/>
      <c r="P4" s="146"/>
      <c r="Q4" s="178"/>
      <c r="R4" s="110"/>
      <c r="S4" s="178"/>
    </row>
    <row r="5" spans="1:19" ht="58">
      <c r="A5" s="72"/>
      <c r="B5" s="114"/>
      <c r="C5" s="114"/>
      <c r="D5" s="72"/>
      <c r="E5" s="72"/>
      <c r="F5" s="72"/>
      <c r="G5" s="72"/>
      <c r="H5" s="150">
        <v>11</v>
      </c>
      <c r="I5" s="73" t="s">
        <v>17</v>
      </c>
      <c r="J5" s="73" t="s">
        <v>128</v>
      </c>
      <c r="K5" s="130" t="s">
        <v>460</v>
      </c>
      <c r="L5" s="15" t="s">
        <v>16</v>
      </c>
      <c r="M5" s="146"/>
      <c r="N5" s="146"/>
      <c r="O5" s="146"/>
      <c r="P5" s="146"/>
      <c r="Q5" s="178"/>
      <c r="R5" s="110"/>
      <c r="S5" s="178"/>
    </row>
    <row r="6" spans="1:19" ht="29">
      <c r="A6" s="72"/>
      <c r="B6" s="114"/>
      <c r="C6" s="114"/>
      <c r="D6" s="72"/>
      <c r="E6" s="72"/>
      <c r="F6" s="72"/>
      <c r="G6" s="72"/>
      <c r="H6" s="150">
        <v>12</v>
      </c>
      <c r="I6" s="73" t="s">
        <v>17</v>
      </c>
      <c r="J6" s="73" t="s">
        <v>128</v>
      </c>
      <c r="K6" s="130" t="s">
        <v>364</v>
      </c>
      <c r="L6" s="15" t="s">
        <v>16</v>
      </c>
      <c r="M6" s="146"/>
      <c r="N6" s="146"/>
      <c r="O6" s="146"/>
      <c r="P6" s="146"/>
      <c r="Q6" s="178"/>
      <c r="R6" s="110"/>
      <c r="S6" s="178"/>
    </row>
    <row r="7" spans="1:19" ht="28.5">
      <c r="A7" s="72"/>
      <c r="B7" s="114"/>
      <c r="C7" s="114"/>
      <c r="D7" s="72"/>
      <c r="E7" s="72"/>
      <c r="F7" s="72"/>
      <c r="G7" s="72"/>
      <c r="H7" s="150">
        <v>13</v>
      </c>
      <c r="I7" s="73" t="s">
        <v>17</v>
      </c>
      <c r="J7" s="73" t="s">
        <v>128</v>
      </c>
      <c r="K7" s="130" t="s">
        <v>365</v>
      </c>
      <c r="L7" s="15" t="s">
        <v>16</v>
      </c>
      <c r="M7" s="146"/>
      <c r="N7" s="146"/>
      <c r="O7" s="146"/>
      <c r="P7" s="146"/>
      <c r="Q7" s="178"/>
      <c r="R7" s="110"/>
      <c r="S7" s="178"/>
    </row>
    <row r="8" spans="1:19" ht="58">
      <c r="A8" s="72"/>
      <c r="B8" s="114"/>
      <c r="C8" s="114"/>
      <c r="D8" s="72"/>
      <c r="E8" s="72"/>
      <c r="F8" s="72"/>
      <c r="G8" s="72"/>
      <c r="H8" s="180">
        <v>14</v>
      </c>
      <c r="I8" s="181" t="s">
        <v>17</v>
      </c>
      <c r="J8" s="181" t="s">
        <v>128</v>
      </c>
      <c r="K8" s="182" t="s">
        <v>366</v>
      </c>
      <c r="L8" s="183" t="s">
        <v>16</v>
      </c>
      <c r="M8" s="184"/>
      <c r="N8" s="184"/>
      <c r="O8" s="184"/>
      <c r="P8" s="184"/>
      <c r="Q8" s="178"/>
      <c r="R8" s="178"/>
      <c r="S8" s="178"/>
    </row>
    <row r="9" spans="1:19" ht="29">
      <c r="A9" s="72"/>
      <c r="B9" s="114"/>
      <c r="C9" s="114"/>
      <c r="D9" s="72"/>
      <c r="E9" s="72"/>
      <c r="F9" s="72"/>
      <c r="G9" s="72"/>
      <c r="H9" s="150">
        <v>15</v>
      </c>
      <c r="I9" s="73" t="s">
        <v>17</v>
      </c>
      <c r="J9" s="73" t="s">
        <v>128</v>
      </c>
      <c r="K9" s="77" t="s">
        <v>260</v>
      </c>
      <c r="L9" s="15" t="s">
        <v>16</v>
      </c>
      <c r="M9" s="146"/>
      <c r="N9" s="146"/>
      <c r="O9" s="15"/>
      <c r="P9" s="146"/>
      <c r="Q9" s="178"/>
      <c r="R9" s="110"/>
      <c r="S9" s="178"/>
    </row>
    <row r="10" spans="1:19" ht="29">
      <c r="A10" s="72"/>
      <c r="B10" s="114"/>
      <c r="C10" s="114"/>
      <c r="D10" s="72"/>
      <c r="E10" s="72"/>
      <c r="F10" s="72"/>
      <c r="G10" s="72"/>
      <c r="H10" s="150">
        <v>15</v>
      </c>
      <c r="I10" s="73" t="s">
        <v>36</v>
      </c>
      <c r="J10" s="73" t="s">
        <v>128</v>
      </c>
      <c r="K10" s="77" t="s">
        <v>260</v>
      </c>
      <c r="L10" s="15"/>
      <c r="M10" s="146"/>
      <c r="N10" s="146"/>
      <c r="O10" s="15" t="s">
        <v>16</v>
      </c>
      <c r="P10" s="146"/>
      <c r="Q10" s="178"/>
      <c r="R10" s="110"/>
      <c r="S10" s="178"/>
    </row>
    <row r="11" spans="1:19" ht="28.5">
      <c r="A11" s="72"/>
      <c r="B11" s="114"/>
      <c r="C11" s="114"/>
      <c r="D11" s="72"/>
      <c r="E11" s="72"/>
      <c r="F11" s="72"/>
      <c r="G11" s="72"/>
      <c r="H11" s="150">
        <v>16</v>
      </c>
      <c r="I11" s="73" t="s">
        <v>17</v>
      </c>
      <c r="J11" s="73" t="s">
        <v>21</v>
      </c>
      <c r="K11" s="77" t="s">
        <v>266</v>
      </c>
      <c r="L11" s="15" t="s">
        <v>16</v>
      </c>
      <c r="M11" s="146"/>
      <c r="N11" s="146"/>
      <c r="O11" s="146"/>
      <c r="P11" s="146"/>
      <c r="Q11" s="178"/>
      <c r="R11" s="110"/>
      <c r="S11" s="178"/>
    </row>
    <row r="12" spans="1:19" ht="28.5">
      <c r="A12" s="72"/>
      <c r="B12" s="114"/>
      <c r="C12" s="114"/>
      <c r="D12" s="72"/>
      <c r="E12" s="72"/>
      <c r="F12" s="72"/>
      <c r="G12" s="72"/>
      <c r="H12" s="150">
        <v>17</v>
      </c>
      <c r="I12" s="73" t="s">
        <v>17</v>
      </c>
      <c r="J12" s="73" t="s">
        <v>21</v>
      </c>
      <c r="K12" s="130" t="s">
        <v>367</v>
      </c>
      <c r="L12" s="15" t="s">
        <v>16</v>
      </c>
      <c r="M12" s="146"/>
      <c r="N12" s="146"/>
      <c r="O12" s="146"/>
      <c r="P12" s="146"/>
      <c r="Q12" s="178"/>
      <c r="R12" s="110"/>
      <c r="S12" s="178"/>
    </row>
    <row r="13" spans="1:19" ht="28.5">
      <c r="A13" s="72"/>
      <c r="B13" s="114"/>
      <c r="C13" s="114"/>
      <c r="D13" s="72"/>
      <c r="E13" s="72"/>
      <c r="F13" s="72"/>
      <c r="G13" s="72"/>
      <c r="H13" s="150">
        <v>18</v>
      </c>
      <c r="I13" s="73" t="s">
        <v>17</v>
      </c>
      <c r="J13" s="73" t="s">
        <v>21</v>
      </c>
      <c r="K13" s="77" t="s">
        <v>355</v>
      </c>
      <c r="L13" s="139" t="s">
        <v>16</v>
      </c>
      <c r="M13" s="139" t="s">
        <v>16</v>
      </c>
      <c r="N13" s="145"/>
      <c r="O13" s="145"/>
      <c r="P13" s="145"/>
      <c r="Q13" s="178"/>
      <c r="R13" s="110"/>
      <c r="S13" s="178"/>
    </row>
    <row r="14" spans="1:19" ht="28.5">
      <c r="A14" s="72"/>
      <c r="B14" s="114"/>
      <c r="C14" s="114"/>
      <c r="D14" s="72"/>
      <c r="E14" s="72"/>
      <c r="F14" s="72"/>
      <c r="G14" s="72"/>
      <c r="H14" s="150">
        <v>19</v>
      </c>
      <c r="I14" s="73" t="s">
        <v>39</v>
      </c>
      <c r="J14" s="73" t="s">
        <v>261</v>
      </c>
      <c r="K14" s="77" t="s">
        <v>262</v>
      </c>
      <c r="L14" s="139"/>
      <c r="M14" s="145"/>
      <c r="N14" s="15" t="s">
        <v>16</v>
      </c>
      <c r="O14" s="15"/>
      <c r="P14" s="15"/>
      <c r="Q14" s="110"/>
      <c r="R14" s="110"/>
      <c r="S14" s="178">
        <v>39721</v>
      </c>
    </row>
    <row r="15" spans="1:19" ht="28.5">
      <c r="A15" s="72"/>
      <c r="B15" s="114"/>
      <c r="C15" s="114"/>
      <c r="D15" s="72"/>
      <c r="E15" s="72"/>
      <c r="F15" s="72"/>
      <c r="G15" s="72"/>
      <c r="H15" s="150" t="e">
        <f>Rule19</f>
        <v>#REF!</v>
      </c>
      <c r="I15" s="73" t="s">
        <v>17</v>
      </c>
      <c r="J15" s="73" t="s">
        <v>261</v>
      </c>
      <c r="K15" s="77" t="e">
        <f>Rule19Description</f>
        <v>#REF!</v>
      </c>
      <c r="L15" s="139" t="s">
        <v>16</v>
      </c>
      <c r="M15" s="145"/>
      <c r="N15" s="15"/>
      <c r="O15" s="15"/>
      <c r="P15" s="15"/>
      <c r="Q15" s="178"/>
      <c r="R15" s="110"/>
      <c r="S15" s="178"/>
    </row>
    <row r="16" spans="1:19" ht="29">
      <c r="A16" s="72"/>
      <c r="B16" s="114"/>
      <c r="C16" s="114"/>
      <c r="D16" s="72"/>
      <c r="E16" s="72"/>
      <c r="F16" s="72"/>
      <c r="G16" s="72"/>
      <c r="H16" s="150">
        <v>21</v>
      </c>
      <c r="I16" s="73" t="s">
        <v>17</v>
      </c>
      <c r="J16" s="73" t="s">
        <v>368</v>
      </c>
      <c r="K16" s="77" t="s">
        <v>369</v>
      </c>
      <c r="L16" s="146"/>
      <c r="M16" s="15" t="s">
        <v>16</v>
      </c>
      <c r="N16" s="146"/>
      <c r="O16" s="146"/>
      <c r="P16" s="146"/>
      <c r="Q16" s="178"/>
      <c r="R16" s="110"/>
      <c r="S16" s="178"/>
    </row>
    <row r="17" spans="1:19" ht="28.5">
      <c r="A17" s="72"/>
      <c r="B17" s="114"/>
      <c r="C17" s="114"/>
      <c r="D17" s="72"/>
      <c r="E17" s="72"/>
      <c r="F17" s="72"/>
      <c r="G17" s="72"/>
      <c r="H17" s="185">
        <v>22</v>
      </c>
      <c r="I17" s="186" t="s">
        <v>17</v>
      </c>
      <c r="J17" s="186" t="s">
        <v>370</v>
      </c>
      <c r="K17" s="187" t="s">
        <v>266</v>
      </c>
      <c r="L17" s="188" t="s">
        <v>16</v>
      </c>
      <c r="M17" s="189"/>
      <c r="N17" s="189"/>
      <c r="O17" s="189"/>
      <c r="P17" s="189"/>
      <c r="Q17" s="190"/>
      <c r="R17" s="190"/>
      <c r="S17" s="190"/>
    </row>
    <row r="18" spans="1:19" ht="28.5">
      <c r="A18" s="72"/>
      <c r="B18" s="114"/>
      <c r="C18" s="114"/>
      <c r="D18" s="72"/>
      <c r="E18" s="72"/>
      <c r="F18" s="72"/>
      <c r="G18" s="72"/>
      <c r="H18" s="185">
        <v>23</v>
      </c>
      <c r="I18" s="186" t="s">
        <v>17</v>
      </c>
      <c r="J18" s="186" t="s">
        <v>27</v>
      </c>
      <c r="K18" s="187" t="s">
        <v>266</v>
      </c>
      <c r="L18" s="188" t="s">
        <v>16</v>
      </c>
      <c r="M18" s="189"/>
      <c r="N18" s="189"/>
      <c r="O18" s="189"/>
      <c r="P18" s="189"/>
      <c r="Q18" s="190"/>
      <c r="R18" s="190"/>
      <c r="S18" s="190"/>
    </row>
    <row r="19" spans="1:19" ht="28.5">
      <c r="A19" s="72"/>
      <c r="B19" s="114"/>
      <c r="C19" s="114"/>
      <c r="D19" s="72"/>
      <c r="E19" s="72"/>
      <c r="F19" s="72"/>
      <c r="G19" s="72"/>
      <c r="H19" s="185">
        <v>24</v>
      </c>
      <c r="I19" s="186" t="s">
        <v>17</v>
      </c>
      <c r="J19" s="186" t="s">
        <v>371</v>
      </c>
      <c r="K19" s="187" t="s">
        <v>266</v>
      </c>
      <c r="L19" s="188" t="s">
        <v>16</v>
      </c>
      <c r="M19" s="189"/>
      <c r="N19" s="189"/>
      <c r="O19" s="189"/>
      <c r="P19" s="189"/>
      <c r="Q19" s="190"/>
      <c r="R19" s="190"/>
      <c r="S19" s="190"/>
    </row>
    <row r="20" spans="1:19" ht="28.5">
      <c r="A20" s="72"/>
      <c r="B20" s="114"/>
      <c r="C20" s="114"/>
      <c r="D20" s="72"/>
      <c r="E20" s="72"/>
      <c r="F20" s="72"/>
      <c r="G20" s="72"/>
      <c r="H20" s="150">
        <v>25</v>
      </c>
      <c r="I20" s="73" t="s">
        <v>17</v>
      </c>
      <c r="J20" s="73" t="s">
        <v>371</v>
      </c>
      <c r="K20" s="77" t="s">
        <v>372</v>
      </c>
      <c r="L20" s="15" t="s">
        <v>16</v>
      </c>
      <c r="M20" s="146"/>
      <c r="N20" s="146"/>
      <c r="O20" s="146"/>
      <c r="P20" s="146"/>
      <c r="Q20" s="178"/>
      <c r="R20" s="110"/>
      <c r="S20" s="178"/>
    </row>
    <row r="21" spans="1:19" ht="28.5">
      <c r="A21" s="72"/>
      <c r="B21" s="114"/>
      <c r="C21" s="114"/>
      <c r="D21" s="72"/>
      <c r="E21" s="72"/>
      <c r="F21" s="72"/>
      <c r="G21" s="72"/>
      <c r="H21" s="150">
        <v>26</v>
      </c>
      <c r="I21" s="73" t="s">
        <v>17</v>
      </c>
      <c r="J21" s="73" t="s">
        <v>0</v>
      </c>
      <c r="K21" s="77" t="s">
        <v>266</v>
      </c>
      <c r="L21" s="15" t="s">
        <v>16</v>
      </c>
      <c r="M21" s="146"/>
      <c r="N21" s="146"/>
      <c r="O21" s="146"/>
      <c r="P21" s="146"/>
      <c r="Q21" s="178"/>
      <c r="R21" s="110"/>
      <c r="S21" s="178"/>
    </row>
    <row r="22" spans="1:19" ht="28.5">
      <c r="A22" s="72"/>
      <c r="B22" s="114"/>
      <c r="C22" s="114"/>
      <c r="D22" s="72"/>
      <c r="E22" s="72"/>
      <c r="F22" s="72"/>
      <c r="G22" s="72"/>
      <c r="H22" s="150">
        <v>27</v>
      </c>
      <c r="I22" s="73" t="s">
        <v>17</v>
      </c>
      <c r="J22" s="73" t="s">
        <v>27</v>
      </c>
      <c r="K22" s="77" t="s">
        <v>373</v>
      </c>
      <c r="L22" s="15" t="s">
        <v>16</v>
      </c>
      <c r="M22" s="146"/>
      <c r="N22" s="146"/>
      <c r="O22" s="146"/>
      <c r="P22" s="146"/>
      <c r="Q22" s="178"/>
      <c r="R22" s="110"/>
      <c r="S22" s="178"/>
    </row>
    <row r="23" spans="1:19" ht="58">
      <c r="A23" s="72"/>
      <c r="B23" s="114"/>
      <c r="C23" s="114"/>
      <c r="D23" s="72"/>
      <c r="E23" s="72"/>
      <c r="F23" s="72"/>
      <c r="G23" s="72"/>
      <c r="H23" s="150">
        <v>28</v>
      </c>
      <c r="I23" s="73" t="s">
        <v>17</v>
      </c>
      <c r="J23" s="73" t="s">
        <v>15</v>
      </c>
      <c r="K23" s="77" t="s">
        <v>461</v>
      </c>
      <c r="L23" s="15" t="s">
        <v>16</v>
      </c>
      <c r="M23" s="146"/>
      <c r="N23" s="146"/>
      <c r="O23" s="146"/>
      <c r="P23" s="146"/>
      <c r="Q23" s="178"/>
      <c r="R23" s="110"/>
      <c r="S23" s="178"/>
    </row>
    <row r="24" spans="1:19" ht="72.5">
      <c r="A24" s="72"/>
      <c r="B24" s="114"/>
      <c r="C24" s="114"/>
      <c r="D24" s="72"/>
      <c r="E24" s="72"/>
      <c r="F24" s="72"/>
      <c r="G24" s="72"/>
      <c r="H24" s="150">
        <v>29</v>
      </c>
      <c r="I24" s="73" t="s">
        <v>14</v>
      </c>
      <c r="J24" s="73" t="s">
        <v>237</v>
      </c>
      <c r="K24" s="77" t="s">
        <v>462</v>
      </c>
      <c r="L24" s="15" t="s">
        <v>16</v>
      </c>
      <c r="M24" s="15"/>
      <c r="N24" s="146"/>
      <c r="O24" s="146"/>
      <c r="P24" s="146"/>
      <c r="Q24" s="110">
        <v>40148</v>
      </c>
      <c r="R24" s="110"/>
      <c r="S24" s="110">
        <v>40148</v>
      </c>
    </row>
    <row r="25" spans="1:19" ht="72.5">
      <c r="A25" s="72"/>
      <c r="B25" s="114"/>
      <c r="C25" s="114"/>
      <c r="D25" s="72"/>
      <c r="E25" s="72"/>
      <c r="F25" s="72"/>
      <c r="G25" s="72"/>
      <c r="H25" s="150">
        <v>30</v>
      </c>
      <c r="I25" s="73" t="s">
        <v>153</v>
      </c>
      <c r="J25" s="73" t="s">
        <v>154</v>
      </c>
      <c r="K25" s="77" t="s">
        <v>263</v>
      </c>
      <c r="L25" s="15" t="s">
        <v>16</v>
      </c>
      <c r="M25" s="15" t="s">
        <v>16</v>
      </c>
      <c r="N25" s="15" t="s">
        <v>16</v>
      </c>
      <c r="O25" s="15" t="s">
        <v>16</v>
      </c>
      <c r="P25" s="15" t="s">
        <v>16</v>
      </c>
      <c r="Q25" s="178"/>
      <c r="R25" s="110"/>
      <c r="S25" s="178"/>
    </row>
    <row r="26" spans="1:19" ht="43.5">
      <c r="A26" s="72"/>
      <c r="B26" s="114"/>
      <c r="C26" s="114"/>
      <c r="D26" s="72"/>
      <c r="E26" s="72"/>
      <c r="F26" s="72"/>
      <c r="G26" s="72"/>
      <c r="H26" s="150">
        <v>31</v>
      </c>
      <c r="I26" s="73" t="s">
        <v>17</v>
      </c>
      <c r="J26" s="73" t="s">
        <v>21</v>
      </c>
      <c r="K26" s="77" t="s">
        <v>374</v>
      </c>
      <c r="L26" s="139" t="s">
        <v>16</v>
      </c>
      <c r="M26" s="139" t="s">
        <v>16</v>
      </c>
      <c r="N26" s="139"/>
      <c r="O26" s="139"/>
      <c r="P26" s="139"/>
      <c r="Q26" s="110">
        <v>39934</v>
      </c>
      <c r="R26" s="110"/>
      <c r="S26" s="110">
        <v>39934</v>
      </c>
    </row>
    <row r="27" spans="1:19" ht="43.5">
      <c r="A27" s="72"/>
      <c r="B27" s="114"/>
      <c r="C27" s="114"/>
      <c r="D27" s="72"/>
      <c r="E27" s="72"/>
      <c r="F27" s="72"/>
      <c r="G27" s="72"/>
      <c r="H27" s="150">
        <f>H26</f>
        <v>31</v>
      </c>
      <c r="I27" s="73" t="s">
        <v>35</v>
      </c>
      <c r="J27" s="73" t="s">
        <v>354</v>
      </c>
      <c r="K27" s="77" t="str">
        <f>K26</f>
        <v>Both Claim.ProviderID and Encounter.FacilityID must be valid HAAD, DHA or MOH provider HAAD licenses or have @value if present</v>
      </c>
      <c r="L27" s="15" t="str">
        <f>L26</f>
        <v>•</v>
      </c>
      <c r="M27" s="15" t="str">
        <f>M26</f>
        <v>•</v>
      </c>
      <c r="N27" s="139"/>
      <c r="O27" s="139"/>
      <c r="P27" s="139"/>
      <c r="Q27" s="178"/>
      <c r="R27" s="110"/>
      <c r="S27" s="110">
        <v>39934</v>
      </c>
    </row>
    <row r="28" spans="1:19" ht="28.5">
      <c r="A28" s="72"/>
      <c r="B28" s="114"/>
      <c r="C28" s="114"/>
      <c r="D28" s="72"/>
      <c r="E28" s="72"/>
      <c r="F28" s="72"/>
      <c r="G28" s="72"/>
      <c r="H28" s="150">
        <v>32</v>
      </c>
      <c r="I28" s="73" t="s">
        <v>35</v>
      </c>
      <c r="J28" s="73" t="s">
        <v>354</v>
      </c>
      <c r="K28" s="77" t="s">
        <v>266</v>
      </c>
      <c r="L28" s="15" t="s">
        <v>16</v>
      </c>
      <c r="M28" s="146"/>
      <c r="N28" s="146"/>
      <c r="O28" s="146"/>
      <c r="P28" s="146"/>
      <c r="Q28" s="178"/>
      <c r="R28" s="110"/>
      <c r="S28" s="178"/>
    </row>
    <row r="29" spans="1:19" ht="43.5">
      <c r="A29" s="72"/>
      <c r="B29" s="114"/>
      <c r="C29" s="114"/>
      <c r="D29" s="72"/>
      <c r="E29" s="72"/>
      <c r="F29" s="72"/>
      <c r="G29" s="72"/>
      <c r="H29" s="180">
        <v>33</v>
      </c>
      <c r="I29" s="181" t="s">
        <v>35</v>
      </c>
      <c r="J29" s="181" t="s">
        <v>354</v>
      </c>
      <c r="K29" s="191" t="s">
        <v>375</v>
      </c>
      <c r="L29" s="183" t="s">
        <v>16</v>
      </c>
      <c r="M29" s="184"/>
      <c r="N29" s="184"/>
      <c r="O29" s="184"/>
      <c r="P29" s="184"/>
      <c r="Q29" s="178"/>
      <c r="R29" s="178"/>
      <c r="S29" s="178"/>
    </row>
    <row r="30" spans="1:19" ht="28.5">
      <c r="A30" s="72"/>
      <c r="B30" s="114"/>
      <c r="C30" s="114"/>
      <c r="D30" s="72"/>
      <c r="E30" s="72"/>
      <c r="F30" s="72"/>
      <c r="G30" s="72"/>
      <c r="H30" s="150">
        <v>34</v>
      </c>
      <c r="I30" s="73" t="s">
        <v>35</v>
      </c>
      <c r="J30" s="73" t="s">
        <v>354</v>
      </c>
      <c r="K30" s="77" t="s">
        <v>355</v>
      </c>
      <c r="L30" s="183"/>
      <c r="M30" s="183"/>
      <c r="N30" s="146"/>
      <c r="O30" s="155" t="s">
        <v>16</v>
      </c>
      <c r="P30" s="146"/>
      <c r="Q30" s="178"/>
      <c r="R30" s="110"/>
      <c r="S30" s="178"/>
    </row>
    <row r="31" spans="1:19" ht="28.5">
      <c r="A31" s="72"/>
      <c r="B31" s="114"/>
      <c r="C31" s="114"/>
      <c r="D31" s="72"/>
      <c r="E31" s="72"/>
      <c r="F31" s="72"/>
      <c r="G31" s="72"/>
      <c r="H31" s="185">
        <v>35</v>
      </c>
      <c r="I31" s="186" t="s">
        <v>35</v>
      </c>
      <c r="J31" s="186" t="s">
        <v>119</v>
      </c>
      <c r="K31" s="187" t="s">
        <v>266</v>
      </c>
      <c r="L31" s="188" t="s">
        <v>16</v>
      </c>
      <c r="M31" s="189"/>
      <c r="N31" s="189"/>
      <c r="O31" s="189"/>
      <c r="P31" s="189"/>
      <c r="Q31" s="190"/>
      <c r="R31" s="190"/>
      <c r="S31" s="190"/>
    </row>
    <row r="32" spans="1:19" ht="43.5">
      <c r="A32" s="72"/>
      <c r="B32" s="114"/>
      <c r="C32" s="114"/>
      <c r="D32" s="72"/>
      <c r="E32" s="72"/>
      <c r="F32" s="72"/>
      <c r="G32" s="72"/>
      <c r="H32" s="150">
        <v>36</v>
      </c>
      <c r="I32" s="73" t="s">
        <v>153</v>
      </c>
      <c r="J32" s="73" t="s">
        <v>270</v>
      </c>
      <c r="K32" s="130" t="s">
        <v>376</v>
      </c>
      <c r="L32" s="15" t="s">
        <v>16</v>
      </c>
      <c r="M32" s="146"/>
      <c r="N32" s="146"/>
      <c r="O32" s="146"/>
      <c r="P32" s="146"/>
      <c r="Q32" s="178"/>
      <c r="R32" s="110"/>
      <c r="S32" s="178"/>
    </row>
    <row r="33" spans="1:19" ht="43.5">
      <c r="A33" s="72"/>
      <c r="B33" s="114"/>
      <c r="C33" s="114"/>
      <c r="D33" s="72"/>
      <c r="E33" s="72"/>
      <c r="F33" s="72"/>
      <c r="G33" s="72"/>
      <c r="H33" s="150">
        <v>37</v>
      </c>
      <c r="I33" s="73" t="s">
        <v>153</v>
      </c>
      <c r="J33" s="73" t="s">
        <v>272</v>
      </c>
      <c r="K33" s="130" t="s">
        <v>377</v>
      </c>
      <c r="L33" s="15" t="s">
        <v>16</v>
      </c>
      <c r="M33" s="146"/>
      <c r="N33" s="146"/>
      <c r="O33" s="146"/>
      <c r="P33" s="146"/>
      <c r="Q33" s="178"/>
      <c r="R33" s="178"/>
      <c r="S33" s="178"/>
    </row>
    <row r="34" spans="1:19" ht="28.5">
      <c r="A34" s="72"/>
      <c r="B34" s="114"/>
      <c r="C34" s="114"/>
      <c r="D34" s="72"/>
      <c r="E34" s="72"/>
      <c r="F34" s="72"/>
      <c r="G34" s="72"/>
      <c r="H34" s="150">
        <v>38</v>
      </c>
      <c r="I34" s="73" t="s">
        <v>35</v>
      </c>
      <c r="J34" s="73" t="s">
        <v>264</v>
      </c>
      <c r="K34" s="77" t="s">
        <v>378</v>
      </c>
      <c r="L34" s="15" t="s">
        <v>16</v>
      </c>
      <c r="M34" s="146"/>
      <c r="N34" s="146"/>
      <c r="O34" s="183"/>
      <c r="P34" s="146"/>
      <c r="Q34" s="178"/>
      <c r="R34" s="110"/>
      <c r="S34" s="178"/>
    </row>
    <row r="35" spans="1:19" ht="28.5">
      <c r="A35" s="72"/>
      <c r="B35" s="114"/>
      <c r="C35" s="114"/>
      <c r="D35" s="72"/>
      <c r="E35" s="72"/>
      <c r="F35" s="72"/>
      <c r="G35" s="72"/>
      <c r="H35" s="185">
        <v>39</v>
      </c>
      <c r="I35" s="186" t="s">
        <v>35</v>
      </c>
      <c r="J35" s="186" t="s">
        <v>37</v>
      </c>
      <c r="K35" s="187" t="s">
        <v>266</v>
      </c>
      <c r="L35" s="188" t="s">
        <v>16</v>
      </c>
      <c r="M35" s="189"/>
      <c r="N35" s="189"/>
      <c r="O35" s="189"/>
      <c r="P35" s="189"/>
      <c r="Q35" s="190"/>
      <c r="R35" s="190"/>
      <c r="S35" s="190"/>
    </row>
    <row r="36" spans="1:19" ht="28.5">
      <c r="A36" s="72"/>
      <c r="B36" s="114"/>
      <c r="C36" s="114"/>
      <c r="D36" s="72"/>
      <c r="E36" s="72"/>
      <c r="F36" s="72"/>
      <c r="G36" s="72"/>
      <c r="H36" s="150">
        <v>40</v>
      </c>
      <c r="I36" s="73" t="s">
        <v>35</v>
      </c>
      <c r="J36" s="73" t="s">
        <v>264</v>
      </c>
      <c r="K36" s="77" t="s">
        <v>265</v>
      </c>
      <c r="L36" s="15" t="s">
        <v>16</v>
      </c>
      <c r="M36" s="146"/>
      <c r="N36" s="146"/>
      <c r="O36" s="15" t="s">
        <v>16</v>
      </c>
      <c r="P36" s="146"/>
      <c r="Q36" s="178"/>
      <c r="R36" s="110"/>
      <c r="S36" s="178"/>
    </row>
    <row r="37" spans="1:19" ht="28.5">
      <c r="A37" s="72"/>
      <c r="B37" s="114"/>
      <c r="C37" s="114"/>
      <c r="D37" s="72"/>
      <c r="E37" s="72"/>
      <c r="F37" s="72"/>
      <c r="G37" s="72"/>
      <c r="H37" s="150">
        <v>41</v>
      </c>
      <c r="I37" s="73" t="s">
        <v>35</v>
      </c>
      <c r="J37" s="73" t="s">
        <v>379</v>
      </c>
      <c r="K37" s="77" t="s">
        <v>380</v>
      </c>
      <c r="L37" s="15" t="s">
        <v>16</v>
      </c>
      <c r="M37" s="146"/>
      <c r="N37" s="146"/>
      <c r="O37" s="146"/>
      <c r="P37" s="146"/>
      <c r="Q37" s="178"/>
      <c r="R37" s="110"/>
      <c r="S37" s="178"/>
    </row>
    <row r="38" spans="1:19" ht="43.5">
      <c r="A38" s="72"/>
      <c r="B38" s="114"/>
      <c r="C38" s="114"/>
      <c r="D38" s="72"/>
      <c r="E38" s="72"/>
      <c r="F38" s="72"/>
      <c r="G38" s="72"/>
      <c r="H38" s="150">
        <v>42</v>
      </c>
      <c r="I38" s="73" t="s">
        <v>35</v>
      </c>
      <c r="J38" s="73" t="s">
        <v>381</v>
      </c>
      <c r="K38" s="77" t="s">
        <v>382</v>
      </c>
      <c r="L38" s="15" t="s">
        <v>16</v>
      </c>
      <c r="M38" s="146"/>
      <c r="N38" s="146"/>
      <c r="O38" s="146"/>
      <c r="P38" s="146"/>
      <c r="Q38" s="178"/>
      <c r="R38" s="110"/>
      <c r="S38" s="178"/>
    </row>
    <row r="39" spans="1:19" ht="29">
      <c r="A39" s="72"/>
      <c r="B39" s="114"/>
      <c r="C39" s="114"/>
      <c r="D39" s="72"/>
      <c r="E39" s="72"/>
      <c r="F39" s="72"/>
      <c r="G39" s="72"/>
      <c r="H39" s="150">
        <v>43</v>
      </c>
      <c r="I39" s="73" t="s">
        <v>35</v>
      </c>
      <c r="J39" s="73" t="s">
        <v>383</v>
      </c>
      <c r="K39" s="77" t="s">
        <v>384</v>
      </c>
      <c r="L39" s="15" t="s">
        <v>16</v>
      </c>
      <c r="M39" s="146"/>
      <c r="N39" s="146"/>
      <c r="O39" s="146"/>
      <c r="P39" s="146"/>
      <c r="Q39" s="178"/>
      <c r="R39" s="110"/>
      <c r="S39" s="178"/>
    </row>
    <row r="40" spans="1:19" ht="28.5">
      <c r="A40" s="72"/>
      <c r="B40" s="114"/>
      <c r="C40" s="114"/>
      <c r="D40" s="72"/>
      <c r="E40" s="72"/>
      <c r="F40" s="72"/>
      <c r="G40" s="72"/>
      <c r="H40" s="185">
        <v>44</v>
      </c>
      <c r="I40" s="186" t="s">
        <v>385</v>
      </c>
      <c r="J40" s="186" t="s">
        <v>119</v>
      </c>
      <c r="K40" s="187" t="s">
        <v>266</v>
      </c>
      <c r="L40" s="188" t="s">
        <v>16</v>
      </c>
      <c r="M40" s="189"/>
      <c r="N40" s="189"/>
      <c r="O40" s="188" t="s">
        <v>16</v>
      </c>
      <c r="P40" s="189"/>
      <c r="Q40" s="190"/>
      <c r="R40" s="190"/>
      <c r="S40" s="190"/>
    </row>
    <row r="41" spans="1:19" ht="28.5">
      <c r="A41" s="72"/>
      <c r="B41" s="114"/>
      <c r="C41" s="114"/>
      <c r="D41" s="72"/>
      <c r="E41" s="72"/>
      <c r="F41" s="72"/>
      <c r="G41" s="72"/>
      <c r="H41" s="150">
        <v>45</v>
      </c>
      <c r="I41" s="73" t="s">
        <v>46</v>
      </c>
      <c r="J41" s="73" t="s">
        <v>237</v>
      </c>
      <c r="K41" s="77" t="s">
        <v>267</v>
      </c>
      <c r="L41" s="15" t="s">
        <v>16</v>
      </c>
      <c r="M41" s="146"/>
      <c r="N41" s="146"/>
      <c r="O41" s="15" t="s">
        <v>16</v>
      </c>
      <c r="P41" s="146"/>
      <c r="Q41" s="178"/>
      <c r="R41" s="110"/>
      <c r="S41" s="178"/>
    </row>
    <row r="42" spans="1:19" ht="28.5">
      <c r="A42" s="72"/>
      <c r="B42" s="114"/>
      <c r="C42" s="114"/>
      <c r="D42" s="72"/>
      <c r="E42" s="72"/>
      <c r="F42" s="72"/>
      <c r="G42" s="72"/>
      <c r="H42" s="150">
        <v>46</v>
      </c>
      <c r="I42" s="73" t="s">
        <v>46</v>
      </c>
      <c r="J42" s="73" t="s">
        <v>268</v>
      </c>
      <c r="K42" s="77" t="s">
        <v>386</v>
      </c>
      <c r="L42" s="15" t="s">
        <v>16</v>
      </c>
      <c r="M42" s="146"/>
      <c r="N42" s="146"/>
      <c r="O42" s="183"/>
      <c r="P42" s="146"/>
      <c r="Q42" s="178"/>
      <c r="R42" s="110"/>
      <c r="S42" s="178"/>
    </row>
    <row r="43" spans="1:19" ht="29">
      <c r="A43" s="72"/>
      <c r="B43" s="114"/>
      <c r="C43" s="114"/>
      <c r="D43" s="72"/>
      <c r="E43" s="72"/>
      <c r="F43" s="72"/>
      <c r="G43" s="72"/>
      <c r="H43" s="150">
        <v>47</v>
      </c>
      <c r="I43" s="73" t="s">
        <v>46</v>
      </c>
      <c r="J43" s="73" t="s">
        <v>342</v>
      </c>
      <c r="K43" s="77" t="s">
        <v>387</v>
      </c>
      <c r="L43" s="15" t="s">
        <v>16</v>
      </c>
      <c r="M43" s="146"/>
      <c r="N43" s="146"/>
      <c r="O43" s="146"/>
      <c r="P43" s="146"/>
      <c r="Q43" s="178"/>
      <c r="R43" s="110"/>
      <c r="S43" s="178"/>
    </row>
    <row r="44" spans="1:19" ht="43.5">
      <c r="A44" s="72"/>
      <c r="B44" s="114"/>
      <c r="C44" s="114"/>
      <c r="D44" s="72"/>
      <c r="E44" s="72"/>
      <c r="F44" s="72"/>
      <c r="G44" s="72"/>
      <c r="H44" s="150">
        <v>48</v>
      </c>
      <c r="I44" s="73" t="s">
        <v>46</v>
      </c>
      <c r="J44" s="73" t="s">
        <v>268</v>
      </c>
      <c r="K44" s="77" t="s">
        <v>356</v>
      </c>
      <c r="L44" s="15" t="s">
        <v>16</v>
      </c>
      <c r="M44" s="146"/>
      <c r="N44" s="146"/>
      <c r="O44" s="15" t="s">
        <v>16</v>
      </c>
      <c r="P44" s="146"/>
      <c r="Q44" s="178"/>
      <c r="R44" s="110"/>
      <c r="S44" s="178"/>
    </row>
    <row r="45" spans="1:19" ht="58">
      <c r="A45" s="72"/>
      <c r="B45" s="114"/>
      <c r="C45" s="114"/>
      <c r="D45" s="72"/>
      <c r="E45" s="72"/>
      <c r="F45" s="72"/>
      <c r="G45" s="72"/>
      <c r="H45" s="180">
        <v>49</v>
      </c>
      <c r="I45" s="181" t="s">
        <v>46</v>
      </c>
      <c r="J45" s="181" t="s">
        <v>268</v>
      </c>
      <c r="K45" s="191" t="s">
        <v>388</v>
      </c>
      <c r="L45" s="183" t="s">
        <v>16</v>
      </c>
      <c r="M45" s="184"/>
      <c r="N45" s="184"/>
      <c r="O45" s="183" t="s">
        <v>16</v>
      </c>
      <c r="P45" s="184"/>
      <c r="Q45" s="178"/>
      <c r="R45" s="178"/>
      <c r="S45" s="178"/>
    </row>
    <row r="46" spans="1:19" ht="29">
      <c r="A46" s="72"/>
      <c r="B46" s="114"/>
      <c r="C46" s="114"/>
      <c r="D46" s="72"/>
      <c r="E46" s="72"/>
      <c r="F46" s="72"/>
      <c r="G46" s="72"/>
      <c r="H46" s="180">
        <v>50</v>
      </c>
      <c r="I46" s="181" t="s">
        <v>46</v>
      </c>
      <c r="J46" s="181" t="s">
        <v>342</v>
      </c>
      <c r="K46" s="191" t="s">
        <v>389</v>
      </c>
      <c r="L46" s="183" t="s">
        <v>16</v>
      </c>
      <c r="M46" s="184"/>
      <c r="N46" s="184"/>
      <c r="O46" s="184"/>
      <c r="P46" s="184"/>
      <c r="Q46" s="178">
        <v>39721</v>
      </c>
      <c r="R46" s="178"/>
      <c r="S46" s="178">
        <v>39721</v>
      </c>
    </row>
    <row r="47" spans="1:19" ht="28.5">
      <c r="A47" s="72"/>
      <c r="B47" s="114"/>
      <c r="C47" s="114"/>
      <c r="D47" s="72"/>
      <c r="E47" s="72"/>
      <c r="F47" s="72"/>
      <c r="G47" s="72"/>
      <c r="H47" s="185">
        <v>51</v>
      </c>
      <c r="I47" s="186" t="s">
        <v>196</v>
      </c>
      <c r="J47" s="186" t="s">
        <v>119</v>
      </c>
      <c r="K47" s="187" t="s">
        <v>198</v>
      </c>
      <c r="L47" s="188" t="s">
        <v>16</v>
      </c>
      <c r="M47" s="189"/>
      <c r="N47" s="189"/>
      <c r="O47" s="188" t="s">
        <v>16</v>
      </c>
      <c r="P47" s="189"/>
      <c r="Q47" s="190"/>
      <c r="R47" s="190"/>
      <c r="S47" s="190"/>
    </row>
    <row r="48" spans="1:19" ht="58">
      <c r="A48" s="72"/>
      <c r="B48" s="114"/>
      <c r="C48" s="114"/>
      <c r="D48" s="72"/>
      <c r="E48" s="72"/>
      <c r="F48" s="72"/>
      <c r="G48" s="72"/>
      <c r="H48" s="150">
        <v>52</v>
      </c>
      <c r="I48" s="73" t="s">
        <v>196</v>
      </c>
      <c r="J48" s="73" t="s">
        <v>237</v>
      </c>
      <c r="K48" s="77" t="s">
        <v>463</v>
      </c>
      <c r="L48" s="15" t="s">
        <v>16</v>
      </c>
      <c r="M48" s="146"/>
      <c r="N48" s="146"/>
      <c r="O48" s="15" t="s">
        <v>16</v>
      </c>
      <c r="P48" s="146"/>
      <c r="Q48" s="178"/>
      <c r="R48" s="110"/>
      <c r="S48" s="178"/>
    </row>
    <row r="49" spans="1:19" ht="29">
      <c r="A49" s="72"/>
      <c r="B49" s="114"/>
      <c r="C49" s="114"/>
      <c r="D49" s="72"/>
      <c r="E49" s="72"/>
      <c r="F49" s="72"/>
      <c r="G49" s="72"/>
      <c r="H49" s="150">
        <v>53</v>
      </c>
      <c r="I49" s="73" t="s">
        <v>39</v>
      </c>
      <c r="J49" s="73" t="s">
        <v>269</v>
      </c>
      <c r="K49" s="77" t="s">
        <v>390</v>
      </c>
      <c r="L49" s="146"/>
      <c r="M49" s="146"/>
      <c r="N49" s="15" t="s">
        <v>16</v>
      </c>
      <c r="O49" s="15"/>
      <c r="P49" s="15"/>
      <c r="Q49" s="110"/>
      <c r="R49" s="110"/>
      <c r="S49" s="178">
        <v>39721</v>
      </c>
    </row>
    <row r="50" spans="1:19" ht="58">
      <c r="A50" s="72"/>
      <c r="B50" s="114"/>
      <c r="C50" s="114"/>
      <c r="D50" s="72"/>
      <c r="E50" s="72"/>
      <c r="F50" s="72"/>
      <c r="G50" s="72"/>
      <c r="H50" s="150">
        <v>54</v>
      </c>
      <c r="I50" s="73" t="s">
        <v>153</v>
      </c>
      <c r="J50" s="73" t="s">
        <v>270</v>
      </c>
      <c r="K50" s="77" t="s">
        <v>464</v>
      </c>
      <c r="L50" s="15" t="s">
        <v>16</v>
      </c>
      <c r="M50" s="15" t="s">
        <v>16</v>
      </c>
      <c r="N50" s="15" t="s">
        <v>16</v>
      </c>
      <c r="O50" s="15" t="s">
        <v>16</v>
      </c>
      <c r="P50" s="15" t="s">
        <v>16</v>
      </c>
      <c r="Q50" s="178"/>
      <c r="R50" s="110"/>
      <c r="S50" s="178"/>
    </row>
    <row r="51" spans="1:19" ht="28.5">
      <c r="A51" s="72"/>
      <c r="B51" s="114"/>
      <c r="C51" s="114"/>
      <c r="D51" s="72"/>
      <c r="E51" s="72"/>
      <c r="F51" s="72"/>
      <c r="G51" s="72"/>
      <c r="H51" s="150">
        <v>55</v>
      </c>
      <c r="I51" s="73" t="s">
        <v>153</v>
      </c>
      <c r="J51" s="73" t="s">
        <v>270</v>
      </c>
      <c r="K51" s="77" t="s">
        <v>271</v>
      </c>
      <c r="L51" s="146"/>
      <c r="M51" s="15" t="s">
        <v>16</v>
      </c>
      <c r="N51" s="146"/>
      <c r="O51" s="146"/>
      <c r="P51" s="15" t="s">
        <v>16</v>
      </c>
      <c r="Q51" s="178"/>
      <c r="R51" s="110"/>
      <c r="S51" s="178"/>
    </row>
    <row r="52" spans="1:19" ht="28.5">
      <c r="A52" s="72"/>
      <c r="B52" s="114"/>
      <c r="C52" s="114"/>
      <c r="D52" s="72"/>
      <c r="E52" s="72"/>
      <c r="F52" s="72"/>
      <c r="G52" s="72"/>
      <c r="H52" s="150">
        <v>56</v>
      </c>
      <c r="I52" s="73" t="s">
        <v>153</v>
      </c>
      <c r="J52" s="73" t="s">
        <v>272</v>
      </c>
      <c r="K52" s="77" t="s">
        <v>465</v>
      </c>
      <c r="L52" s="146"/>
      <c r="M52" s="15" t="s">
        <v>16</v>
      </c>
      <c r="N52" s="146"/>
      <c r="O52" s="146"/>
      <c r="P52" s="15"/>
      <c r="Q52" s="178"/>
      <c r="R52" s="110"/>
      <c r="S52" s="178"/>
    </row>
    <row r="53" spans="1:19" ht="58">
      <c r="A53" s="72"/>
      <c r="B53" s="114"/>
      <c r="C53" s="114"/>
      <c r="D53" s="72"/>
      <c r="E53" s="72"/>
      <c r="F53" s="72"/>
      <c r="G53" s="72"/>
      <c r="H53" s="150">
        <v>57</v>
      </c>
      <c r="I53" s="73" t="s">
        <v>153</v>
      </c>
      <c r="J53" s="73" t="s">
        <v>272</v>
      </c>
      <c r="K53" s="77" t="s">
        <v>466</v>
      </c>
      <c r="L53" s="15" t="s">
        <v>16</v>
      </c>
      <c r="M53" s="15" t="s">
        <v>16</v>
      </c>
      <c r="N53" s="15" t="s">
        <v>16</v>
      </c>
      <c r="O53" s="15" t="s">
        <v>16</v>
      </c>
      <c r="P53" s="15" t="s">
        <v>16</v>
      </c>
      <c r="Q53" s="178"/>
      <c r="R53" s="110"/>
      <c r="S53" s="178"/>
    </row>
    <row r="54" spans="1:19" ht="29">
      <c r="A54" s="72"/>
      <c r="B54" s="114"/>
      <c r="C54" s="114"/>
      <c r="D54" s="72"/>
      <c r="E54" s="72"/>
      <c r="F54" s="72"/>
      <c r="G54" s="72"/>
      <c r="H54" s="150">
        <v>58</v>
      </c>
      <c r="I54" s="73" t="s">
        <v>153</v>
      </c>
      <c r="J54" s="73" t="s">
        <v>272</v>
      </c>
      <c r="K54" s="77" t="s">
        <v>467</v>
      </c>
      <c r="L54" s="15" t="s">
        <v>16</v>
      </c>
      <c r="M54" s="15" t="s">
        <v>16</v>
      </c>
      <c r="N54" s="15" t="s">
        <v>16</v>
      </c>
      <c r="O54" s="183" t="s">
        <v>16</v>
      </c>
      <c r="P54" s="183" t="s">
        <v>16</v>
      </c>
      <c r="Q54" s="178"/>
      <c r="R54" s="110"/>
      <c r="S54" s="178"/>
    </row>
    <row r="55" spans="1:19" ht="29">
      <c r="A55" s="72"/>
      <c r="B55" s="114"/>
      <c r="C55" s="114"/>
      <c r="D55" s="72"/>
      <c r="E55" s="72"/>
      <c r="F55" s="72"/>
      <c r="G55" s="72"/>
      <c r="H55" s="150">
        <v>59</v>
      </c>
      <c r="I55" s="73" t="s">
        <v>153</v>
      </c>
      <c r="J55" s="73" t="s">
        <v>272</v>
      </c>
      <c r="K55" s="130" t="s">
        <v>468</v>
      </c>
      <c r="L55" s="15" t="s">
        <v>16</v>
      </c>
      <c r="M55" s="146"/>
      <c r="N55" s="146"/>
      <c r="O55" s="146"/>
      <c r="P55" s="146"/>
      <c r="Q55" s="178"/>
      <c r="R55" s="110"/>
      <c r="S55" s="178"/>
    </row>
    <row r="56" spans="1:19" ht="28.5">
      <c r="A56" s="72"/>
      <c r="B56" s="114"/>
      <c r="C56" s="114"/>
      <c r="D56" s="72"/>
      <c r="E56" s="72"/>
      <c r="F56" s="72"/>
      <c r="G56" s="72"/>
      <c r="H56" s="180">
        <v>60</v>
      </c>
      <c r="I56" s="181" t="s">
        <v>153</v>
      </c>
      <c r="J56" s="181" t="s">
        <v>272</v>
      </c>
      <c r="K56" s="182" t="s">
        <v>273</v>
      </c>
      <c r="L56" s="184"/>
      <c r="M56" s="184"/>
      <c r="N56" s="183" t="s">
        <v>16</v>
      </c>
      <c r="O56" s="183"/>
      <c r="P56" s="183"/>
      <c r="Q56" s="178"/>
      <c r="R56" s="178"/>
      <c r="S56" s="178">
        <v>39721</v>
      </c>
    </row>
    <row r="57" spans="1:19" ht="28.5">
      <c r="A57" s="72"/>
      <c r="B57" s="114"/>
      <c r="C57" s="114"/>
      <c r="D57" s="72"/>
      <c r="E57" s="72"/>
      <c r="F57" s="72"/>
      <c r="G57" s="72"/>
      <c r="H57" s="150">
        <v>61</v>
      </c>
      <c r="I57" s="73" t="s">
        <v>153</v>
      </c>
      <c r="J57" s="73" t="s">
        <v>274</v>
      </c>
      <c r="K57" s="77" t="s">
        <v>391</v>
      </c>
      <c r="L57" s="15" t="s">
        <v>16</v>
      </c>
      <c r="M57" s="15" t="s">
        <v>16</v>
      </c>
      <c r="N57" s="15" t="s">
        <v>16</v>
      </c>
      <c r="O57" s="15" t="s">
        <v>16</v>
      </c>
      <c r="P57" s="15" t="s">
        <v>16</v>
      </c>
      <c r="Q57" s="178"/>
      <c r="R57" s="110"/>
      <c r="S57" s="178"/>
    </row>
    <row r="58" spans="1:19" ht="29">
      <c r="A58" s="72"/>
      <c r="B58" s="114"/>
      <c r="C58" s="114"/>
      <c r="D58" s="72"/>
      <c r="E58" s="72"/>
      <c r="F58" s="72"/>
      <c r="G58" s="72"/>
      <c r="H58" s="150">
        <v>62</v>
      </c>
      <c r="I58" s="73" t="s">
        <v>14</v>
      </c>
      <c r="J58" s="73" t="s">
        <v>119</v>
      </c>
      <c r="K58" s="77" t="s">
        <v>275</v>
      </c>
      <c r="L58" s="15" t="s">
        <v>16</v>
      </c>
      <c r="M58" s="15" t="s">
        <v>16</v>
      </c>
      <c r="N58" s="145"/>
      <c r="O58" s="15" t="s">
        <v>16</v>
      </c>
      <c r="P58" s="15" t="s">
        <v>16</v>
      </c>
      <c r="Q58" s="178"/>
      <c r="R58" s="110"/>
      <c r="S58" s="178"/>
    </row>
    <row r="59" spans="1:19" ht="28.5">
      <c r="A59" s="72"/>
      <c r="B59" s="114"/>
      <c r="C59" s="114"/>
      <c r="D59" s="72"/>
      <c r="E59" s="72"/>
      <c r="F59" s="72"/>
      <c r="G59" s="72"/>
      <c r="H59" s="150">
        <v>63</v>
      </c>
      <c r="I59" s="73" t="s">
        <v>14</v>
      </c>
      <c r="J59" s="73" t="s">
        <v>237</v>
      </c>
      <c r="K59" s="77" t="s">
        <v>266</v>
      </c>
      <c r="L59" s="15" t="s">
        <v>16</v>
      </c>
      <c r="M59" s="15" t="s">
        <v>16</v>
      </c>
      <c r="N59" s="145"/>
      <c r="O59" s="15" t="s">
        <v>16</v>
      </c>
      <c r="P59" s="15" t="s">
        <v>16</v>
      </c>
      <c r="Q59" s="178"/>
      <c r="R59" s="110"/>
      <c r="S59" s="178"/>
    </row>
    <row r="60" spans="1:19" ht="28.5">
      <c r="A60" s="72"/>
      <c r="B60" s="114"/>
      <c r="C60" s="114"/>
      <c r="D60" s="72"/>
      <c r="E60" s="72"/>
      <c r="F60" s="72"/>
      <c r="G60" s="72"/>
      <c r="H60" s="180">
        <v>64</v>
      </c>
      <c r="I60" s="181" t="s">
        <v>14</v>
      </c>
      <c r="J60" s="181" t="s">
        <v>237</v>
      </c>
      <c r="K60" s="191" t="s">
        <v>392</v>
      </c>
      <c r="L60" s="183" t="s">
        <v>16</v>
      </c>
      <c r="M60" s="183" t="s">
        <v>16</v>
      </c>
      <c r="N60" s="192"/>
      <c r="O60" s="183" t="s">
        <v>16</v>
      </c>
      <c r="P60" s="183" t="s">
        <v>16</v>
      </c>
      <c r="Q60" s="178"/>
      <c r="R60" s="178"/>
      <c r="S60" s="178"/>
    </row>
    <row r="61" spans="1:19" ht="28.5">
      <c r="A61" s="72"/>
      <c r="B61" s="114"/>
      <c r="C61" s="114"/>
      <c r="D61" s="72"/>
      <c r="E61" s="72"/>
      <c r="F61" s="72"/>
      <c r="G61" s="72"/>
      <c r="H61" s="150">
        <v>65</v>
      </c>
      <c r="I61" s="73" t="s">
        <v>14</v>
      </c>
      <c r="J61" s="73" t="s">
        <v>237</v>
      </c>
      <c r="K61" s="77" t="s">
        <v>276</v>
      </c>
      <c r="L61" s="15" t="s">
        <v>16</v>
      </c>
      <c r="M61" s="15" t="s">
        <v>16</v>
      </c>
      <c r="N61" s="145"/>
      <c r="O61" s="15" t="s">
        <v>16</v>
      </c>
      <c r="P61" s="15" t="s">
        <v>16</v>
      </c>
      <c r="Q61" s="178"/>
      <c r="R61" s="110"/>
      <c r="S61" s="178"/>
    </row>
    <row r="62" spans="1:19" ht="28.5">
      <c r="A62" s="72"/>
      <c r="B62" s="114"/>
      <c r="C62" s="114"/>
      <c r="D62" s="72"/>
      <c r="E62" s="72"/>
      <c r="F62" s="72"/>
      <c r="G62" s="72"/>
      <c r="H62" s="150">
        <v>66</v>
      </c>
      <c r="I62" s="73" t="s">
        <v>14</v>
      </c>
      <c r="J62" s="73" t="s">
        <v>237</v>
      </c>
      <c r="K62" s="77" t="s">
        <v>277</v>
      </c>
      <c r="L62" s="15" t="s">
        <v>16</v>
      </c>
      <c r="M62" s="15" t="s">
        <v>16</v>
      </c>
      <c r="N62" s="145"/>
      <c r="O62" s="15" t="s">
        <v>16</v>
      </c>
      <c r="P62" s="15" t="s">
        <v>16</v>
      </c>
      <c r="Q62" s="178"/>
      <c r="R62" s="110"/>
      <c r="S62" s="178"/>
    </row>
    <row r="63" spans="1:19" ht="28.5">
      <c r="A63" s="72"/>
      <c r="B63" s="114"/>
      <c r="C63" s="114"/>
      <c r="D63" s="72"/>
      <c r="E63" s="72"/>
      <c r="F63" s="72"/>
      <c r="G63" s="72"/>
      <c r="H63" s="150">
        <v>67</v>
      </c>
      <c r="I63" s="73" t="s">
        <v>14</v>
      </c>
      <c r="J63" s="73" t="s">
        <v>237</v>
      </c>
      <c r="K63" s="77" t="s">
        <v>278</v>
      </c>
      <c r="L63" s="15" t="s">
        <v>16</v>
      </c>
      <c r="M63" s="15" t="s">
        <v>16</v>
      </c>
      <c r="N63" s="145"/>
      <c r="O63" s="15" t="s">
        <v>16</v>
      </c>
      <c r="P63" s="15" t="s">
        <v>16</v>
      </c>
      <c r="Q63" s="178"/>
      <c r="R63" s="110"/>
      <c r="S63" s="178"/>
    </row>
    <row r="64" spans="1:19" ht="29">
      <c r="A64" s="72"/>
      <c r="B64" s="114"/>
      <c r="C64" s="114"/>
      <c r="D64" s="72"/>
      <c r="E64" s="72"/>
      <c r="F64" s="72"/>
      <c r="G64" s="72"/>
      <c r="H64" s="150">
        <v>68</v>
      </c>
      <c r="I64" s="73" t="s">
        <v>14</v>
      </c>
      <c r="J64" s="73" t="s">
        <v>237</v>
      </c>
      <c r="K64" s="77" t="s">
        <v>357</v>
      </c>
      <c r="L64" s="15" t="s">
        <v>16</v>
      </c>
      <c r="M64" s="15" t="s">
        <v>16</v>
      </c>
      <c r="N64" s="145"/>
      <c r="O64" s="15" t="s">
        <v>16</v>
      </c>
      <c r="P64" s="15" t="s">
        <v>16</v>
      </c>
      <c r="Q64" s="178"/>
      <c r="R64" s="110"/>
      <c r="S64" s="178"/>
    </row>
    <row r="65" spans="1:19" ht="28.5">
      <c r="A65" s="72"/>
      <c r="B65" s="114"/>
      <c r="C65" s="114"/>
      <c r="D65" s="72"/>
      <c r="E65" s="72"/>
      <c r="F65" s="72"/>
      <c r="G65" s="72"/>
      <c r="H65" s="150">
        <v>69</v>
      </c>
      <c r="I65" s="73" t="s">
        <v>14</v>
      </c>
      <c r="J65" s="73" t="s">
        <v>237</v>
      </c>
      <c r="K65" s="77" t="s">
        <v>279</v>
      </c>
      <c r="L65" s="15" t="s">
        <v>16</v>
      </c>
      <c r="M65" s="15" t="s">
        <v>16</v>
      </c>
      <c r="N65" s="145"/>
      <c r="O65" s="15" t="s">
        <v>16</v>
      </c>
      <c r="P65" s="15" t="s">
        <v>16</v>
      </c>
      <c r="Q65" s="178"/>
      <c r="R65" s="110"/>
      <c r="S65" s="178"/>
    </row>
    <row r="66" spans="1:19" ht="28.5">
      <c r="A66" s="72"/>
      <c r="B66" s="114"/>
      <c r="C66" s="114"/>
      <c r="D66" s="72"/>
      <c r="E66" s="72"/>
      <c r="F66" s="72"/>
      <c r="G66" s="72"/>
      <c r="H66" s="150">
        <v>70</v>
      </c>
      <c r="I66" s="73" t="s">
        <v>14</v>
      </c>
      <c r="J66" s="73" t="s">
        <v>237</v>
      </c>
      <c r="K66" s="77" t="s">
        <v>280</v>
      </c>
      <c r="L66" s="15" t="s">
        <v>16</v>
      </c>
      <c r="M66" s="15" t="s">
        <v>16</v>
      </c>
      <c r="N66" s="145"/>
      <c r="O66" s="15" t="s">
        <v>16</v>
      </c>
      <c r="P66" s="15" t="s">
        <v>16</v>
      </c>
      <c r="Q66" s="178"/>
      <c r="R66" s="110"/>
      <c r="S66" s="178"/>
    </row>
    <row r="67" spans="1:19" ht="43.5">
      <c r="A67" s="72"/>
      <c r="B67" s="114"/>
      <c r="C67" s="114"/>
      <c r="D67" s="72"/>
      <c r="E67" s="72"/>
      <c r="F67" s="72"/>
      <c r="G67" s="72"/>
      <c r="H67" s="150">
        <v>71</v>
      </c>
      <c r="I67" s="73" t="s">
        <v>14</v>
      </c>
      <c r="J67" s="73" t="s">
        <v>281</v>
      </c>
      <c r="K67" s="77" t="s">
        <v>393</v>
      </c>
      <c r="L67" s="15" t="s">
        <v>16</v>
      </c>
      <c r="M67" s="15" t="s">
        <v>16</v>
      </c>
      <c r="N67" s="145"/>
      <c r="O67" s="145"/>
      <c r="P67" s="145"/>
      <c r="Q67" s="154"/>
      <c r="R67" s="178"/>
      <c r="S67" s="178"/>
    </row>
    <row r="68" spans="1:19" ht="29">
      <c r="A68" s="72"/>
      <c r="B68" s="114"/>
      <c r="C68" s="114"/>
      <c r="D68" s="72"/>
      <c r="E68" s="72"/>
      <c r="F68" s="72"/>
      <c r="G68" s="72"/>
      <c r="H68" s="150">
        <v>72</v>
      </c>
      <c r="I68" s="73" t="s">
        <v>14</v>
      </c>
      <c r="J68" s="73" t="s">
        <v>281</v>
      </c>
      <c r="K68" s="77" t="s">
        <v>282</v>
      </c>
      <c r="L68" s="183"/>
      <c r="M68" s="183"/>
      <c r="N68" s="145"/>
      <c r="O68" s="15" t="s">
        <v>16</v>
      </c>
      <c r="P68" s="145"/>
      <c r="Q68" s="178"/>
      <c r="R68" s="110"/>
      <c r="S68" s="178"/>
    </row>
    <row r="69" spans="1:19" ht="58">
      <c r="A69" s="72"/>
      <c r="B69" s="114"/>
      <c r="C69" s="114"/>
      <c r="D69" s="72"/>
      <c r="E69" s="72"/>
      <c r="F69" s="72"/>
      <c r="G69" s="72"/>
      <c r="H69" s="150">
        <v>73</v>
      </c>
      <c r="I69" s="73" t="s">
        <v>14</v>
      </c>
      <c r="J69" s="73" t="s">
        <v>281</v>
      </c>
      <c r="K69" s="77" t="s">
        <v>394</v>
      </c>
      <c r="L69" s="15" t="s">
        <v>16</v>
      </c>
      <c r="M69" s="15" t="s">
        <v>16</v>
      </c>
      <c r="N69" s="145"/>
      <c r="O69" s="145"/>
      <c r="P69" s="145"/>
      <c r="Q69" s="110">
        <v>39934</v>
      </c>
      <c r="R69" s="110"/>
      <c r="S69" s="110">
        <v>39934</v>
      </c>
    </row>
    <row r="70" spans="1:19" ht="43.5">
      <c r="A70" s="72"/>
      <c r="B70" s="114"/>
      <c r="C70" s="114"/>
      <c r="D70" s="72"/>
      <c r="E70" s="72"/>
      <c r="F70" s="72"/>
      <c r="G70" s="72"/>
      <c r="H70" s="150">
        <v>74</v>
      </c>
      <c r="I70" s="73" t="s">
        <v>14</v>
      </c>
      <c r="J70" s="73" t="s">
        <v>281</v>
      </c>
      <c r="K70" s="77" t="s">
        <v>395</v>
      </c>
      <c r="L70" s="15" t="s">
        <v>16</v>
      </c>
      <c r="M70" s="15" t="s">
        <v>16</v>
      </c>
      <c r="N70" s="145"/>
      <c r="O70" s="145"/>
      <c r="P70" s="145"/>
      <c r="Q70" s="110">
        <v>39934</v>
      </c>
      <c r="R70" s="110"/>
      <c r="S70" s="110">
        <v>39934</v>
      </c>
    </row>
    <row r="71" spans="1:19" ht="28.5">
      <c r="A71" s="72"/>
      <c r="B71" s="114"/>
      <c r="C71" s="114"/>
      <c r="D71" s="72"/>
      <c r="E71" s="72"/>
      <c r="F71" s="72"/>
      <c r="G71" s="72"/>
      <c r="H71" s="150">
        <v>75</v>
      </c>
      <c r="I71" s="73" t="s">
        <v>14</v>
      </c>
      <c r="J71" s="73" t="s">
        <v>125</v>
      </c>
      <c r="K71" s="77" t="s">
        <v>283</v>
      </c>
      <c r="L71" s="15" t="s">
        <v>16</v>
      </c>
      <c r="M71" s="15" t="s">
        <v>16</v>
      </c>
      <c r="N71" s="145"/>
      <c r="O71" s="15" t="s">
        <v>16</v>
      </c>
      <c r="P71" s="15"/>
      <c r="Q71" s="178"/>
      <c r="R71" s="110"/>
      <c r="S71" s="178"/>
    </row>
    <row r="72" spans="1:19" ht="28.5">
      <c r="A72" s="72"/>
      <c r="B72" s="114"/>
      <c r="C72" s="114"/>
      <c r="D72" s="72"/>
      <c r="E72" s="72"/>
      <c r="F72" s="72"/>
      <c r="G72" s="72"/>
      <c r="H72" s="185">
        <v>76</v>
      </c>
      <c r="I72" s="186" t="s">
        <v>14</v>
      </c>
      <c r="J72" s="186" t="s">
        <v>27</v>
      </c>
      <c r="K72" s="187" t="s">
        <v>266</v>
      </c>
      <c r="L72" s="188" t="s">
        <v>16</v>
      </c>
      <c r="M72" s="188" t="s">
        <v>16</v>
      </c>
      <c r="N72" s="193"/>
      <c r="O72" s="188"/>
      <c r="P72" s="193"/>
      <c r="Q72" s="190">
        <v>39721</v>
      </c>
      <c r="R72" s="190"/>
      <c r="S72" s="190">
        <v>39721</v>
      </c>
    </row>
    <row r="73" spans="1:19" ht="28.5">
      <c r="A73" s="72"/>
      <c r="B73" s="114"/>
      <c r="C73" s="114"/>
      <c r="D73" s="72"/>
      <c r="E73" s="72"/>
      <c r="F73" s="72"/>
      <c r="G73" s="72"/>
      <c r="H73" s="185">
        <v>77</v>
      </c>
      <c r="I73" s="186" t="s">
        <v>14</v>
      </c>
      <c r="J73" s="186" t="s">
        <v>25</v>
      </c>
      <c r="K73" s="187" t="s">
        <v>266</v>
      </c>
      <c r="L73" s="193"/>
      <c r="M73" s="188" t="s">
        <v>16</v>
      </c>
      <c r="N73" s="193"/>
      <c r="O73" s="193"/>
      <c r="P73" s="193"/>
      <c r="Q73" s="190">
        <v>39721</v>
      </c>
      <c r="R73" s="190"/>
      <c r="S73" s="190">
        <v>39721</v>
      </c>
    </row>
    <row r="74" spans="1:19" ht="28.5">
      <c r="A74" s="72"/>
      <c r="B74" s="114"/>
      <c r="C74" s="114"/>
      <c r="D74" s="72"/>
      <c r="E74" s="72"/>
      <c r="F74" s="72"/>
      <c r="G74" s="72"/>
      <c r="H74" s="150">
        <v>78</v>
      </c>
      <c r="I74" s="73" t="s">
        <v>14</v>
      </c>
      <c r="J74" s="73" t="s">
        <v>48</v>
      </c>
      <c r="K74" s="77" t="s">
        <v>396</v>
      </c>
      <c r="L74" s="145"/>
      <c r="M74" s="15" t="s">
        <v>16</v>
      </c>
      <c r="N74" s="145"/>
      <c r="O74" s="145"/>
      <c r="P74" s="15" t="s">
        <v>16</v>
      </c>
      <c r="Q74" s="178">
        <v>39721</v>
      </c>
      <c r="R74" s="110"/>
      <c r="S74" s="178">
        <v>39721</v>
      </c>
    </row>
    <row r="75" spans="1:19" ht="29">
      <c r="A75" s="72"/>
      <c r="B75" s="114"/>
      <c r="C75" s="114"/>
      <c r="D75" s="72"/>
      <c r="E75" s="72"/>
      <c r="F75" s="72"/>
      <c r="G75" s="72"/>
      <c r="H75" s="150">
        <v>79</v>
      </c>
      <c r="I75" s="73" t="s">
        <v>14</v>
      </c>
      <c r="J75" s="73" t="s">
        <v>48</v>
      </c>
      <c r="K75" s="77" t="s">
        <v>397</v>
      </c>
      <c r="L75" s="183"/>
      <c r="M75" s="15" t="s">
        <v>16</v>
      </c>
      <c r="N75" s="145"/>
      <c r="O75" s="145"/>
      <c r="P75" s="145"/>
      <c r="Q75" s="178">
        <v>39721</v>
      </c>
      <c r="R75" s="110"/>
      <c r="S75" s="178">
        <v>39721</v>
      </c>
    </row>
    <row r="76" spans="1:19" ht="28.5">
      <c r="A76" s="72"/>
      <c r="B76" s="114"/>
      <c r="C76" s="114"/>
      <c r="D76" s="72"/>
      <c r="E76" s="72"/>
      <c r="F76" s="72"/>
      <c r="G76" s="72"/>
      <c r="H76" s="180">
        <v>80</v>
      </c>
      <c r="I76" s="181" t="s">
        <v>14</v>
      </c>
      <c r="J76" s="181" t="s">
        <v>37</v>
      </c>
      <c r="K76" s="191" t="s">
        <v>398</v>
      </c>
      <c r="L76" s="183"/>
      <c r="M76" s="183"/>
      <c r="N76" s="192"/>
      <c r="O76" s="183" t="s">
        <v>16</v>
      </c>
      <c r="P76" s="183"/>
      <c r="Q76" s="178"/>
      <c r="R76" s="178"/>
      <c r="S76" s="178"/>
    </row>
    <row r="77" spans="1:19" ht="29">
      <c r="A77" s="72"/>
      <c r="B77" s="114"/>
      <c r="C77" s="114"/>
      <c r="D77" s="72"/>
      <c r="E77" s="72"/>
      <c r="F77" s="72"/>
      <c r="G77" s="72"/>
      <c r="H77" s="150">
        <v>81</v>
      </c>
      <c r="I77" s="73" t="s">
        <v>14</v>
      </c>
      <c r="J77" s="73" t="s">
        <v>37</v>
      </c>
      <c r="K77" s="77" t="s">
        <v>469</v>
      </c>
      <c r="L77" s="15" t="s">
        <v>16</v>
      </c>
      <c r="M77" s="145"/>
      <c r="N77" s="145"/>
      <c r="O77" s="145"/>
      <c r="P77" s="145"/>
      <c r="Q77" s="178"/>
      <c r="R77" s="110"/>
      <c r="S77" s="178"/>
    </row>
    <row r="78" spans="1:19" ht="116">
      <c r="A78" s="72"/>
      <c r="B78" s="114"/>
      <c r="C78" s="114"/>
      <c r="D78" s="72"/>
      <c r="E78" s="72"/>
      <c r="F78" s="72"/>
      <c r="G78" s="72"/>
      <c r="H78" s="150">
        <v>82</v>
      </c>
      <c r="I78" s="73" t="s">
        <v>14</v>
      </c>
      <c r="J78" s="73" t="s">
        <v>237</v>
      </c>
      <c r="K78" s="77" t="s">
        <v>399</v>
      </c>
      <c r="L78" s="15" t="s">
        <v>16</v>
      </c>
      <c r="M78" s="145"/>
      <c r="N78" s="145"/>
      <c r="O78" s="183"/>
      <c r="P78" s="183"/>
      <c r="Q78" s="110">
        <v>40461</v>
      </c>
      <c r="R78" s="110"/>
      <c r="S78" s="110">
        <v>40461</v>
      </c>
    </row>
    <row r="79" spans="1:19" ht="28.5">
      <c r="A79" s="72"/>
      <c r="B79" s="114"/>
      <c r="C79" s="114"/>
      <c r="D79" s="72"/>
      <c r="E79" s="72"/>
      <c r="F79" s="72"/>
      <c r="G79" s="72"/>
      <c r="H79" s="180">
        <v>83</v>
      </c>
      <c r="I79" s="181" t="s">
        <v>153</v>
      </c>
      <c r="J79" s="181" t="s">
        <v>272</v>
      </c>
      <c r="K79" s="191" t="s">
        <v>400</v>
      </c>
      <c r="L79" s="183" t="s">
        <v>16</v>
      </c>
      <c r="M79" s="183" t="s">
        <v>16</v>
      </c>
      <c r="N79" s="183" t="s">
        <v>16</v>
      </c>
      <c r="O79" s="183"/>
      <c r="P79" s="183"/>
      <c r="Q79" s="178">
        <v>39721</v>
      </c>
      <c r="R79" s="178"/>
      <c r="S79" s="178">
        <v>39721</v>
      </c>
    </row>
    <row r="80" spans="1:19" ht="58">
      <c r="A80" s="72"/>
      <c r="B80" s="114"/>
      <c r="C80" s="114"/>
      <c r="D80" s="72"/>
      <c r="E80" s="72"/>
      <c r="F80" s="72"/>
      <c r="G80" s="72"/>
      <c r="H80" s="180">
        <v>84</v>
      </c>
      <c r="I80" s="181" t="s">
        <v>153</v>
      </c>
      <c r="J80" s="181" t="s">
        <v>270</v>
      </c>
      <c r="K80" s="191" t="s">
        <v>401</v>
      </c>
      <c r="L80" s="183" t="s">
        <v>16</v>
      </c>
      <c r="M80" s="183"/>
      <c r="N80" s="183"/>
      <c r="O80" s="183"/>
      <c r="P80" s="183"/>
      <c r="Q80" s="178"/>
      <c r="R80" s="178"/>
      <c r="S80" s="178"/>
    </row>
    <row r="81" spans="1:19" ht="29">
      <c r="A81" s="72"/>
      <c r="B81" s="114"/>
      <c r="C81" s="114"/>
      <c r="D81" s="72"/>
      <c r="E81" s="72"/>
      <c r="F81" s="72"/>
      <c r="G81" s="72"/>
      <c r="H81" s="180">
        <v>85</v>
      </c>
      <c r="I81" s="181" t="s">
        <v>153</v>
      </c>
      <c r="J81" s="181" t="s">
        <v>270</v>
      </c>
      <c r="K81" s="191" t="s">
        <v>402</v>
      </c>
      <c r="L81" s="183" t="s">
        <v>16</v>
      </c>
      <c r="M81" s="183" t="s">
        <v>16</v>
      </c>
      <c r="N81" s="183" t="s">
        <v>16</v>
      </c>
      <c r="O81" s="183" t="s">
        <v>16</v>
      </c>
      <c r="P81" s="183" t="s">
        <v>16</v>
      </c>
      <c r="Q81" s="178"/>
      <c r="R81" s="178"/>
      <c r="S81" s="178"/>
    </row>
    <row r="82" spans="1:19" ht="28.5">
      <c r="A82" s="72"/>
      <c r="B82" s="114"/>
      <c r="C82" s="114"/>
      <c r="D82" s="72"/>
      <c r="E82" s="72"/>
      <c r="F82" s="72"/>
      <c r="G82" s="72"/>
      <c r="H82" s="150">
        <v>86</v>
      </c>
      <c r="I82" s="73" t="s">
        <v>42</v>
      </c>
      <c r="J82" s="73" t="s">
        <v>44</v>
      </c>
      <c r="K82" s="77" t="s">
        <v>284</v>
      </c>
      <c r="L82" s="15"/>
      <c r="M82" s="15"/>
      <c r="N82" s="15" t="s">
        <v>16</v>
      </c>
      <c r="O82" s="15"/>
      <c r="P82" s="15"/>
      <c r="Q82" s="110"/>
      <c r="R82" s="110"/>
      <c r="S82" s="110">
        <v>40452</v>
      </c>
    </row>
    <row r="83" spans="1:19" ht="28.5">
      <c r="A83" s="72"/>
      <c r="B83" s="114"/>
      <c r="C83" s="114"/>
      <c r="D83" s="72"/>
      <c r="E83" s="72"/>
      <c r="F83" s="72"/>
      <c r="G83" s="72"/>
      <c r="H83" s="150">
        <v>87</v>
      </c>
      <c r="I83" s="73" t="s">
        <v>17</v>
      </c>
      <c r="J83" s="73" t="s">
        <v>19</v>
      </c>
      <c r="K83" s="77" t="s">
        <v>403</v>
      </c>
      <c r="L83" s="15" t="s">
        <v>16</v>
      </c>
      <c r="M83" s="15" t="s">
        <v>16</v>
      </c>
      <c r="N83" s="15"/>
      <c r="O83" s="15"/>
      <c r="P83" s="15"/>
      <c r="Q83" s="110">
        <v>40311</v>
      </c>
      <c r="R83" s="110"/>
      <c r="S83" s="110">
        <v>40452</v>
      </c>
    </row>
    <row r="84" spans="1:19" ht="29">
      <c r="A84" s="72"/>
      <c r="B84" s="114"/>
      <c r="C84" s="114"/>
      <c r="D84" s="72"/>
      <c r="E84" s="72"/>
      <c r="F84" s="72"/>
      <c r="G84" s="72"/>
      <c r="H84" s="150">
        <v>88</v>
      </c>
      <c r="I84" s="73" t="s">
        <v>14</v>
      </c>
      <c r="J84" s="73" t="s">
        <v>237</v>
      </c>
      <c r="K84" s="77" t="s">
        <v>404</v>
      </c>
      <c r="L84" s="15" t="s">
        <v>16</v>
      </c>
      <c r="M84" s="145"/>
      <c r="N84" s="145"/>
      <c r="O84" s="15" t="s">
        <v>16</v>
      </c>
      <c r="P84" s="15"/>
      <c r="Q84" s="110">
        <v>40238</v>
      </c>
      <c r="R84" s="110"/>
      <c r="S84" s="110">
        <v>40452</v>
      </c>
    </row>
    <row r="85" spans="1:19" ht="29">
      <c r="A85" s="72"/>
      <c r="B85" s="114"/>
      <c r="C85" s="114"/>
      <c r="D85" s="72"/>
      <c r="E85" s="72"/>
      <c r="F85" s="72"/>
      <c r="G85" s="72"/>
      <c r="H85" s="180">
        <v>89</v>
      </c>
      <c r="I85" s="181" t="s">
        <v>46</v>
      </c>
      <c r="J85" s="181" t="s">
        <v>237</v>
      </c>
      <c r="K85" s="191" t="s">
        <v>405</v>
      </c>
      <c r="L85" s="183" t="s">
        <v>16</v>
      </c>
      <c r="M85" s="184"/>
      <c r="N85" s="184"/>
      <c r="O85" s="183" t="s">
        <v>16</v>
      </c>
      <c r="P85" s="184"/>
      <c r="Q85" s="178"/>
      <c r="R85" s="178"/>
      <c r="S85" s="178">
        <v>40452</v>
      </c>
    </row>
    <row r="86" spans="1:19" ht="29">
      <c r="A86" s="72"/>
      <c r="B86" s="114"/>
      <c r="C86" s="114"/>
      <c r="D86" s="72"/>
      <c r="E86" s="72"/>
      <c r="F86" s="72"/>
      <c r="G86" s="72"/>
      <c r="H86" s="150">
        <v>90</v>
      </c>
      <c r="I86" s="73" t="s">
        <v>46</v>
      </c>
      <c r="J86" s="73" t="s">
        <v>237</v>
      </c>
      <c r="K86" s="77" t="s">
        <v>285</v>
      </c>
      <c r="L86" s="15" t="s">
        <v>16</v>
      </c>
      <c r="M86" s="146"/>
      <c r="N86" s="146"/>
      <c r="O86" s="15" t="s">
        <v>16</v>
      </c>
      <c r="P86" s="146"/>
      <c r="Q86" s="178"/>
      <c r="R86" s="110"/>
      <c r="S86" s="110">
        <v>40452</v>
      </c>
    </row>
    <row r="87" spans="1:19" ht="29">
      <c r="A87" s="72"/>
      <c r="B87" s="114"/>
      <c r="C87" s="114"/>
      <c r="D87" s="72"/>
      <c r="E87" s="72"/>
      <c r="F87" s="72"/>
      <c r="G87" s="72"/>
      <c r="H87" s="150">
        <v>91</v>
      </c>
      <c r="I87" s="73" t="s">
        <v>14</v>
      </c>
      <c r="J87" s="124" t="s">
        <v>119</v>
      </c>
      <c r="K87" s="227" t="s">
        <v>406</v>
      </c>
      <c r="L87" s="15" t="s">
        <v>16</v>
      </c>
      <c r="M87" s="145"/>
      <c r="N87" s="145"/>
      <c r="O87" s="15" t="s">
        <v>16</v>
      </c>
      <c r="P87" s="15" t="s">
        <v>16</v>
      </c>
      <c r="Q87" s="178"/>
      <c r="R87" s="110"/>
      <c r="S87" s="110">
        <v>40452</v>
      </c>
    </row>
    <row r="88" spans="1:19" ht="28.5">
      <c r="A88" s="72"/>
      <c r="B88" s="114"/>
      <c r="C88" s="114"/>
      <c r="D88" s="72"/>
      <c r="E88" s="72"/>
      <c r="F88" s="72"/>
      <c r="G88" s="72"/>
      <c r="H88" s="194">
        <v>92</v>
      </c>
      <c r="I88" s="195" t="s">
        <v>153</v>
      </c>
      <c r="J88" s="195" t="s">
        <v>270</v>
      </c>
      <c r="K88" s="196" t="s">
        <v>407</v>
      </c>
      <c r="L88" s="165" t="s">
        <v>16</v>
      </c>
      <c r="M88" s="165" t="s">
        <v>16</v>
      </c>
      <c r="N88" s="165" t="s">
        <v>16</v>
      </c>
      <c r="O88" s="165" t="s">
        <v>16</v>
      </c>
      <c r="P88" s="165" t="s">
        <v>16</v>
      </c>
      <c r="Q88" s="197"/>
      <c r="R88" s="166"/>
      <c r="S88" s="166">
        <v>40452</v>
      </c>
    </row>
    <row r="89" spans="1:19" ht="87">
      <c r="A89" s="72"/>
      <c r="B89" s="114"/>
      <c r="C89" s="114"/>
      <c r="D89" s="72"/>
      <c r="E89" s="72"/>
      <c r="F89" s="72"/>
      <c r="G89" s="72"/>
      <c r="H89" s="150">
        <v>93</v>
      </c>
      <c r="I89" s="73" t="s">
        <v>17</v>
      </c>
      <c r="J89" s="73" t="s">
        <v>0</v>
      </c>
      <c r="K89" s="77" t="s">
        <v>470</v>
      </c>
      <c r="L89" s="15" t="s">
        <v>16</v>
      </c>
      <c r="M89" s="15" t="s">
        <v>16</v>
      </c>
      <c r="N89" s="15"/>
      <c r="O89" s="15"/>
      <c r="P89" s="15"/>
      <c r="Q89" s="178"/>
      <c r="R89" s="110"/>
      <c r="S89" s="178"/>
    </row>
    <row r="90" spans="1:19" ht="28.5">
      <c r="A90" s="72"/>
      <c r="B90" s="114"/>
      <c r="C90" s="114"/>
      <c r="D90" s="72"/>
      <c r="E90" s="72"/>
      <c r="F90" s="72"/>
      <c r="G90" s="72"/>
      <c r="H90" s="150">
        <f>H89</f>
        <v>93</v>
      </c>
      <c r="I90" s="73" t="s">
        <v>17</v>
      </c>
      <c r="J90" s="73" t="s">
        <v>21</v>
      </c>
      <c r="K90" s="77" t="s">
        <v>408</v>
      </c>
      <c r="L90" s="15" t="str">
        <f>L89</f>
        <v>•</v>
      </c>
      <c r="M90" s="15" t="str">
        <f>M89</f>
        <v>•</v>
      </c>
      <c r="N90" s="15"/>
      <c r="O90" s="15"/>
      <c r="P90" s="15"/>
      <c r="Q90" s="178"/>
      <c r="R90" s="110"/>
      <c r="S90" s="178"/>
    </row>
    <row r="91" spans="1:19" ht="43.5">
      <c r="A91" s="72"/>
      <c r="B91" s="114"/>
      <c r="C91" s="114"/>
      <c r="D91" s="72"/>
      <c r="E91" s="72"/>
      <c r="F91" s="72"/>
      <c r="G91" s="72"/>
      <c r="H91" s="180">
        <v>94</v>
      </c>
      <c r="I91" s="181" t="s">
        <v>17</v>
      </c>
      <c r="J91" s="181" t="s">
        <v>0</v>
      </c>
      <c r="K91" s="191" t="s">
        <v>409</v>
      </c>
      <c r="L91" s="183" t="s">
        <v>16</v>
      </c>
      <c r="M91" s="183"/>
      <c r="N91" s="192"/>
      <c r="O91" s="192"/>
      <c r="P91" s="192"/>
      <c r="Q91" s="178"/>
      <c r="R91" s="178"/>
      <c r="S91" s="178">
        <v>40452</v>
      </c>
    </row>
    <row r="92" spans="1:19" ht="29">
      <c r="A92" s="72"/>
      <c r="B92" s="114"/>
      <c r="C92" s="114"/>
      <c r="D92" s="72"/>
      <c r="E92" s="72"/>
      <c r="F92" s="72"/>
      <c r="G92" s="72"/>
      <c r="H92" s="150">
        <v>95</v>
      </c>
      <c r="I92" s="73" t="s">
        <v>17</v>
      </c>
      <c r="J92" s="73" t="s">
        <v>19</v>
      </c>
      <c r="K92" s="77" t="s">
        <v>410</v>
      </c>
      <c r="L92" s="15" t="s">
        <v>16</v>
      </c>
      <c r="M92" s="145"/>
      <c r="N92" s="145"/>
      <c r="O92" s="145"/>
      <c r="P92" s="145"/>
      <c r="Q92" s="178"/>
      <c r="R92" s="110"/>
      <c r="S92" s="110">
        <v>40452</v>
      </c>
    </row>
    <row r="93" spans="1:19" ht="29">
      <c r="A93" s="72"/>
      <c r="B93" s="114"/>
      <c r="C93" s="114"/>
      <c r="D93" s="72"/>
      <c r="E93" s="72"/>
      <c r="F93" s="72"/>
      <c r="G93" s="72"/>
      <c r="H93" s="150">
        <v>96</v>
      </c>
      <c r="I93" s="73" t="s">
        <v>17</v>
      </c>
      <c r="J93" s="73" t="s">
        <v>48</v>
      </c>
      <c r="K93" s="77" t="s">
        <v>411</v>
      </c>
      <c r="L93" s="15"/>
      <c r="M93" s="15" t="s">
        <v>16</v>
      </c>
      <c r="N93" s="145"/>
      <c r="O93" s="145"/>
      <c r="P93" s="145"/>
      <c r="Q93" s="110">
        <v>40452</v>
      </c>
      <c r="R93" s="110"/>
      <c r="S93" s="110">
        <v>40336</v>
      </c>
    </row>
    <row r="94" spans="1:19" ht="28.5">
      <c r="A94" s="72"/>
      <c r="B94" s="114"/>
      <c r="C94" s="114"/>
      <c r="D94" s="72"/>
      <c r="E94" s="72"/>
      <c r="F94" s="72"/>
      <c r="G94" s="72"/>
      <c r="H94" s="150">
        <v>97</v>
      </c>
      <c r="I94" s="73" t="s">
        <v>14</v>
      </c>
      <c r="J94" s="73" t="s">
        <v>119</v>
      </c>
      <c r="K94" s="77" t="s">
        <v>412</v>
      </c>
      <c r="L94" s="15" t="s">
        <v>16</v>
      </c>
      <c r="M94" s="15"/>
      <c r="N94" s="145"/>
      <c r="O94" s="145"/>
      <c r="P94" s="145"/>
      <c r="Q94" s="110">
        <v>40452</v>
      </c>
      <c r="R94" s="110"/>
      <c r="S94" s="110">
        <v>40336</v>
      </c>
    </row>
    <row r="95" spans="1:19" ht="43.5">
      <c r="A95" s="72"/>
      <c r="B95" s="114"/>
      <c r="C95" s="114"/>
      <c r="D95" s="72"/>
      <c r="E95" s="72"/>
      <c r="F95" s="72"/>
      <c r="G95" s="72"/>
      <c r="H95" s="150">
        <v>98</v>
      </c>
      <c r="I95" s="73" t="s">
        <v>14</v>
      </c>
      <c r="J95" s="73" t="s">
        <v>281</v>
      </c>
      <c r="K95" s="77" t="s">
        <v>413</v>
      </c>
      <c r="L95" s="15" t="s">
        <v>16</v>
      </c>
      <c r="M95" s="15" t="s">
        <v>16</v>
      </c>
      <c r="N95" s="145"/>
      <c r="O95" s="145"/>
      <c r="P95" s="145"/>
      <c r="Q95" s="110">
        <v>40452</v>
      </c>
      <c r="R95" s="110"/>
      <c r="S95" s="110">
        <v>40336</v>
      </c>
    </row>
    <row r="96" spans="1:19" ht="29">
      <c r="A96" s="72"/>
      <c r="B96" s="114"/>
      <c r="C96" s="114"/>
      <c r="D96" s="72"/>
      <c r="E96" s="72"/>
      <c r="F96" s="72"/>
      <c r="G96" s="72"/>
      <c r="H96" s="150">
        <v>99</v>
      </c>
      <c r="I96" s="73" t="s">
        <v>29</v>
      </c>
      <c r="J96" s="73" t="s">
        <v>30</v>
      </c>
      <c r="K96" s="77" t="s">
        <v>286</v>
      </c>
      <c r="L96" s="15"/>
      <c r="M96" s="15"/>
      <c r="N96" s="15" t="s">
        <v>16</v>
      </c>
      <c r="O96" s="15"/>
      <c r="P96" s="15"/>
      <c r="Q96" s="110"/>
      <c r="R96" s="110"/>
      <c r="S96" s="110">
        <v>40651</v>
      </c>
    </row>
    <row r="97" spans="1:19" ht="43.5">
      <c r="A97" s="72"/>
      <c r="B97" s="114"/>
      <c r="C97" s="114"/>
      <c r="D97" s="72"/>
      <c r="E97" s="72"/>
      <c r="F97" s="72"/>
      <c r="G97" s="72"/>
      <c r="H97" s="198">
        <v>100</v>
      </c>
      <c r="I97" s="199" t="s">
        <v>42</v>
      </c>
      <c r="J97" s="199" t="s">
        <v>287</v>
      </c>
      <c r="K97" s="200" t="s">
        <v>414</v>
      </c>
      <c r="L97" s="201"/>
      <c r="M97" s="201"/>
      <c r="N97" s="201" t="s">
        <v>16</v>
      </c>
      <c r="O97" s="201"/>
      <c r="P97" s="201"/>
      <c r="Q97" s="202"/>
      <c r="R97" s="202"/>
      <c r="S97" s="202">
        <v>40651</v>
      </c>
    </row>
    <row r="98" spans="1:19" ht="28.5">
      <c r="A98" s="72"/>
      <c r="B98" s="114"/>
      <c r="C98" s="114"/>
      <c r="D98" s="72"/>
      <c r="E98" s="72"/>
      <c r="F98" s="72"/>
      <c r="G98" s="72"/>
      <c r="H98" s="150">
        <v>101</v>
      </c>
      <c r="I98" s="73" t="s">
        <v>42</v>
      </c>
      <c r="J98" s="73" t="s">
        <v>287</v>
      </c>
      <c r="K98" s="77" t="s">
        <v>284</v>
      </c>
      <c r="L98" s="15"/>
      <c r="M98" s="15"/>
      <c r="N98" s="15" t="s">
        <v>16</v>
      </c>
      <c r="O98" s="15"/>
      <c r="P98" s="15"/>
      <c r="Q98" s="110"/>
      <c r="R98" s="110"/>
      <c r="S98" s="110">
        <v>40651</v>
      </c>
    </row>
    <row r="99" spans="1:19" ht="28.5">
      <c r="A99" s="72"/>
      <c r="B99" s="114"/>
      <c r="C99" s="114"/>
      <c r="D99" s="72"/>
      <c r="E99" s="72"/>
      <c r="F99" s="72"/>
      <c r="G99" s="72"/>
      <c r="H99" s="150">
        <v>102</v>
      </c>
      <c r="I99" s="73" t="s">
        <v>42</v>
      </c>
      <c r="J99" s="73" t="s">
        <v>43</v>
      </c>
      <c r="K99" s="77" t="s">
        <v>288</v>
      </c>
      <c r="L99" s="15"/>
      <c r="M99" s="15"/>
      <c r="N99" s="15" t="s">
        <v>16</v>
      </c>
      <c r="O99" s="15"/>
      <c r="P99" s="15"/>
      <c r="Q99" s="110"/>
      <c r="R99" s="110"/>
      <c r="S99" s="110">
        <v>40651</v>
      </c>
    </row>
    <row r="100" spans="1:19" ht="28.5">
      <c r="A100" s="72"/>
      <c r="B100" s="114"/>
      <c r="C100" s="114"/>
      <c r="D100" s="72"/>
      <c r="E100" s="72"/>
      <c r="F100" s="72"/>
      <c r="G100" s="72"/>
      <c r="H100" s="150">
        <v>103</v>
      </c>
      <c r="I100" s="73" t="s">
        <v>42</v>
      </c>
      <c r="J100" s="73" t="s">
        <v>44</v>
      </c>
      <c r="K100" s="77" t="s">
        <v>289</v>
      </c>
      <c r="L100" s="15"/>
      <c r="M100" s="15"/>
      <c r="N100" s="15" t="s">
        <v>16</v>
      </c>
      <c r="O100" s="15"/>
      <c r="P100" s="15"/>
      <c r="Q100" s="110"/>
      <c r="R100" s="110"/>
      <c r="S100" s="110">
        <v>40651</v>
      </c>
    </row>
    <row r="101" spans="1:19" ht="28.5">
      <c r="A101" s="72"/>
      <c r="B101" s="114"/>
      <c r="C101" s="114"/>
      <c r="D101" s="72"/>
      <c r="E101" s="72"/>
      <c r="F101" s="72"/>
      <c r="G101" s="72"/>
      <c r="H101" s="150">
        <v>104</v>
      </c>
      <c r="I101" s="73" t="s">
        <v>290</v>
      </c>
      <c r="J101" s="73" t="s">
        <v>291</v>
      </c>
      <c r="K101" s="77" t="s">
        <v>292</v>
      </c>
      <c r="L101" s="183"/>
      <c r="M101" s="183"/>
      <c r="N101" s="15" t="s">
        <v>16</v>
      </c>
      <c r="O101" s="15" t="s">
        <v>16</v>
      </c>
      <c r="P101" s="15"/>
      <c r="Q101" s="178">
        <v>40452</v>
      </c>
      <c r="R101" s="110"/>
      <c r="S101" s="110">
        <v>40452</v>
      </c>
    </row>
    <row r="102" spans="1:19" ht="28.5">
      <c r="A102" s="72"/>
      <c r="B102" s="114"/>
      <c r="C102" s="114"/>
      <c r="D102" s="72"/>
      <c r="E102" s="72"/>
      <c r="F102" s="72"/>
      <c r="G102" s="72"/>
      <c r="H102" s="150">
        <v>105</v>
      </c>
      <c r="I102" s="73" t="s">
        <v>290</v>
      </c>
      <c r="J102" s="73" t="s">
        <v>293</v>
      </c>
      <c r="K102" s="77" t="s">
        <v>294</v>
      </c>
      <c r="L102" s="15" t="s">
        <v>16</v>
      </c>
      <c r="M102" s="15" t="s">
        <v>16</v>
      </c>
      <c r="N102" s="15" t="s">
        <v>16</v>
      </c>
      <c r="O102" s="15" t="s">
        <v>16</v>
      </c>
      <c r="P102" s="15" t="s">
        <v>16</v>
      </c>
      <c r="Q102" s="178">
        <v>40452</v>
      </c>
      <c r="R102" s="110"/>
      <c r="S102" s="110">
        <v>40452</v>
      </c>
    </row>
    <row r="103" spans="1:19" ht="43.5">
      <c r="A103" s="72"/>
      <c r="B103" s="114"/>
      <c r="C103" s="114"/>
      <c r="D103" s="72"/>
      <c r="E103" s="72"/>
      <c r="F103" s="72"/>
      <c r="G103" s="72"/>
      <c r="H103" s="150">
        <v>106</v>
      </c>
      <c r="I103" s="73" t="s">
        <v>17</v>
      </c>
      <c r="J103" s="73" t="s">
        <v>21</v>
      </c>
      <c r="K103" s="77" t="s">
        <v>471</v>
      </c>
      <c r="L103" s="15"/>
      <c r="M103" s="15" t="s">
        <v>16</v>
      </c>
      <c r="N103" s="15"/>
      <c r="O103" s="15"/>
      <c r="P103" s="15"/>
      <c r="Q103" s="110">
        <v>40336</v>
      </c>
      <c r="R103" s="110"/>
      <c r="S103" s="110">
        <v>40336</v>
      </c>
    </row>
    <row r="104" spans="1:19" ht="43.5">
      <c r="A104" s="72"/>
      <c r="B104" s="114"/>
      <c r="C104" s="114"/>
      <c r="D104" s="72"/>
      <c r="E104" s="72"/>
      <c r="F104" s="72"/>
      <c r="G104" s="72"/>
      <c r="H104" s="150">
        <v>107</v>
      </c>
      <c r="I104" s="73" t="s">
        <v>35</v>
      </c>
      <c r="J104" s="73" t="s">
        <v>354</v>
      </c>
      <c r="K104" s="77" t="s">
        <v>471</v>
      </c>
      <c r="L104" s="15"/>
      <c r="M104" s="15" t="s">
        <v>16</v>
      </c>
      <c r="N104" s="15"/>
      <c r="O104" s="15"/>
      <c r="P104" s="15"/>
      <c r="Q104" s="110">
        <v>40336</v>
      </c>
      <c r="R104" s="110"/>
      <c r="S104" s="110">
        <v>40336</v>
      </c>
    </row>
    <row r="105" spans="1:19" ht="43.5">
      <c r="A105" s="72"/>
      <c r="B105" s="114"/>
      <c r="C105" s="114"/>
      <c r="D105" s="72"/>
      <c r="E105" s="72"/>
      <c r="F105" s="72"/>
      <c r="G105" s="72"/>
      <c r="H105" s="150">
        <v>108</v>
      </c>
      <c r="I105" s="73" t="s">
        <v>17</v>
      </c>
      <c r="J105" s="73" t="s">
        <v>137</v>
      </c>
      <c r="K105" s="77" t="s">
        <v>472</v>
      </c>
      <c r="L105" s="15"/>
      <c r="M105" s="15" t="s">
        <v>16</v>
      </c>
      <c r="N105" s="15"/>
      <c r="O105" s="15"/>
      <c r="P105" s="15"/>
      <c r="Q105" s="110">
        <v>40336</v>
      </c>
      <c r="R105" s="110"/>
      <c r="S105" s="110">
        <v>40336</v>
      </c>
    </row>
    <row r="106" spans="1:19" ht="28.5">
      <c r="A106" s="72"/>
      <c r="B106" s="114"/>
      <c r="C106" s="114"/>
      <c r="D106" s="72"/>
      <c r="E106" s="72"/>
      <c r="F106" s="72"/>
      <c r="G106" s="72"/>
      <c r="H106" s="185">
        <v>109</v>
      </c>
      <c r="I106" s="186" t="s">
        <v>14</v>
      </c>
      <c r="J106" s="186" t="s">
        <v>0</v>
      </c>
      <c r="K106" s="187" t="s">
        <v>415</v>
      </c>
      <c r="L106" s="188" t="s">
        <v>16</v>
      </c>
      <c r="M106" s="188" t="s">
        <v>16</v>
      </c>
      <c r="N106" s="193"/>
      <c r="O106" s="193"/>
      <c r="P106" s="188" t="s">
        <v>16</v>
      </c>
      <c r="Q106" s="190">
        <v>40336</v>
      </c>
      <c r="R106" s="190"/>
      <c r="S106" s="190">
        <v>40336</v>
      </c>
    </row>
    <row r="107" spans="1:19" ht="28.5">
      <c r="A107" s="72"/>
      <c r="B107" s="114"/>
      <c r="C107" s="114"/>
      <c r="D107" s="72"/>
      <c r="E107" s="72"/>
      <c r="F107" s="72"/>
      <c r="G107" s="72"/>
      <c r="H107" s="150">
        <v>110</v>
      </c>
      <c r="I107" s="73" t="s">
        <v>14</v>
      </c>
      <c r="J107" s="73" t="s">
        <v>0</v>
      </c>
      <c r="K107" s="77" t="s">
        <v>416</v>
      </c>
      <c r="L107" s="15" t="s">
        <v>16</v>
      </c>
      <c r="M107" s="15" t="s">
        <v>16</v>
      </c>
      <c r="N107" s="145"/>
      <c r="O107" s="145"/>
      <c r="P107" s="145"/>
      <c r="Q107" s="110">
        <v>40336</v>
      </c>
      <c r="R107" s="110"/>
      <c r="S107" s="110">
        <v>40336</v>
      </c>
    </row>
    <row r="108" spans="1:19" ht="116">
      <c r="A108" s="72"/>
      <c r="B108" s="114"/>
      <c r="C108" s="114"/>
      <c r="D108" s="72"/>
      <c r="E108" s="72"/>
      <c r="F108" s="72"/>
      <c r="G108" s="72"/>
      <c r="H108" s="150">
        <v>111</v>
      </c>
      <c r="I108" s="73" t="s">
        <v>14</v>
      </c>
      <c r="J108" s="73" t="s">
        <v>15</v>
      </c>
      <c r="K108" s="77" t="s">
        <v>417</v>
      </c>
      <c r="L108" s="15"/>
      <c r="M108" s="15" t="s">
        <v>16</v>
      </c>
      <c r="N108" s="145"/>
      <c r="O108" s="145"/>
      <c r="P108" s="145"/>
      <c r="Q108" s="169"/>
      <c r="R108" s="203"/>
      <c r="S108" s="147"/>
    </row>
    <row r="109" spans="1:19" ht="87">
      <c r="A109" s="72"/>
      <c r="B109" s="114"/>
      <c r="C109" s="114"/>
      <c r="D109" s="72"/>
      <c r="E109" s="72"/>
      <c r="F109" s="72"/>
      <c r="G109" s="72"/>
      <c r="H109" s="150">
        <v>112</v>
      </c>
      <c r="I109" s="73" t="s">
        <v>17</v>
      </c>
      <c r="J109" s="73" t="s">
        <v>0</v>
      </c>
      <c r="K109" s="77" t="s">
        <v>18</v>
      </c>
      <c r="L109" s="15" t="s">
        <v>16</v>
      </c>
      <c r="M109" s="15"/>
      <c r="N109" s="145"/>
      <c r="O109" s="145"/>
      <c r="P109" s="145"/>
      <c r="Q109" s="110"/>
      <c r="R109" s="147">
        <v>41791</v>
      </c>
      <c r="S109" s="147"/>
    </row>
    <row r="110" spans="1:19" ht="87">
      <c r="A110" s="72"/>
      <c r="B110" s="114"/>
      <c r="C110" s="114"/>
      <c r="D110" s="72"/>
      <c r="E110" s="72"/>
      <c r="F110" s="72"/>
      <c r="G110" s="72"/>
      <c r="H110" s="150">
        <v>112</v>
      </c>
      <c r="I110" s="73" t="s">
        <v>17</v>
      </c>
      <c r="J110" s="73" t="s">
        <v>19</v>
      </c>
      <c r="K110" s="77" t="str">
        <f>K109</f>
        <v>Combination {ID, IDPayer} must be present in at least one Remittance.Advice with Remittance.Advice.Header.SenderID = Claim.Submission.Header.ReceiverID and TransactionDate within previous six months if Resubmission.Type = 'correction' or 'internal complaint'.</v>
      </c>
      <c r="L110" s="15" t="s">
        <v>16</v>
      </c>
      <c r="M110" s="149"/>
      <c r="N110" s="149"/>
      <c r="O110" s="15"/>
      <c r="P110" s="15"/>
      <c r="Q110" s="148"/>
      <c r="R110" s="147">
        <v>41791</v>
      </c>
      <c r="S110" s="147"/>
    </row>
    <row r="111" spans="1:19" ht="87">
      <c r="A111" s="72"/>
      <c r="B111" s="114"/>
      <c r="C111" s="114"/>
      <c r="D111" s="72"/>
      <c r="E111" s="72"/>
      <c r="F111" s="72"/>
      <c r="G111" s="72"/>
      <c r="H111" s="180">
        <v>113</v>
      </c>
      <c r="I111" s="181" t="s">
        <v>14</v>
      </c>
      <c r="J111" s="181" t="s">
        <v>237</v>
      </c>
      <c r="K111" s="191" t="s">
        <v>418</v>
      </c>
      <c r="L111" s="183" t="s">
        <v>16</v>
      </c>
      <c r="M111" s="183" t="s">
        <v>16</v>
      </c>
      <c r="N111" s="192"/>
      <c r="O111" s="183" t="s">
        <v>16</v>
      </c>
      <c r="P111" s="183" t="s">
        <v>16</v>
      </c>
      <c r="Q111" s="178"/>
      <c r="R111" s="178"/>
      <c r="S111" s="178"/>
    </row>
    <row r="112" spans="1:19" ht="58">
      <c r="A112" s="72"/>
      <c r="B112" s="114"/>
      <c r="C112" s="114"/>
      <c r="D112" s="72"/>
      <c r="E112" s="72"/>
      <c r="F112" s="72"/>
      <c r="G112" s="72"/>
      <c r="H112" s="150">
        <v>114</v>
      </c>
      <c r="I112" s="73" t="s">
        <v>14</v>
      </c>
      <c r="J112" s="73" t="s">
        <v>48</v>
      </c>
      <c r="K112" s="77" t="s">
        <v>295</v>
      </c>
      <c r="L112" s="15"/>
      <c r="M112" s="15" t="s">
        <v>16</v>
      </c>
      <c r="N112" s="145"/>
      <c r="O112" s="145"/>
      <c r="P112" s="15" t="s">
        <v>16</v>
      </c>
      <c r="Q112" s="178"/>
      <c r="R112" s="110"/>
      <c r="S112" s="110">
        <v>40544</v>
      </c>
    </row>
    <row r="113" spans="1:19" ht="28.5">
      <c r="A113" s="72"/>
      <c r="B113" s="114"/>
      <c r="C113" s="114"/>
      <c r="D113" s="72"/>
      <c r="E113" s="72"/>
      <c r="F113" s="72"/>
      <c r="G113" s="72"/>
      <c r="H113" s="150">
        <v>115</v>
      </c>
      <c r="I113" s="73" t="s">
        <v>15</v>
      </c>
      <c r="J113" s="73" t="s">
        <v>15</v>
      </c>
      <c r="K113" s="77" t="s">
        <v>419</v>
      </c>
      <c r="L113" s="15" t="s">
        <v>16</v>
      </c>
      <c r="M113" s="15" t="s">
        <v>16</v>
      </c>
      <c r="N113" s="15" t="s">
        <v>16</v>
      </c>
      <c r="O113" s="15" t="s">
        <v>16</v>
      </c>
      <c r="P113" s="15" t="s">
        <v>16</v>
      </c>
      <c r="Q113" s="178"/>
      <c r="R113" s="110"/>
      <c r="S113" s="178"/>
    </row>
    <row r="114" spans="1:19" ht="28.5">
      <c r="A114" s="72"/>
      <c r="B114" s="114"/>
      <c r="C114" s="114"/>
      <c r="D114" s="72"/>
      <c r="E114" s="72"/>
      <c r="F114" s="72"/>
      <c r="G114" s="72"/>
      <c r="H114" s="150">
        <v>116</v>
      </c>
      <c r="I114" s="73" t="s">
        <v>39</v>
      </c>
      <c r="J114" s="73" t="s">
        <v>296</v>
      </c>
      <c r="K114" s="77" t="s">
        <v>297</v>
      </c>
      <c r="L114" s="15"/>
      <c r="M114" s="15"/>
      <c r="N114" s="15" t="s">
        <v>16</v>
      </c>
      <c r="O114" s="15"/>
      <c r="P114" s="15"/>
      <c r="Q114" s="110"/>
      <c r="R114" s="110"/>
      <c r="S114" s="110">
        <v>40651</v>
      </c>
    </row>
    <row r="115" spans="1:19" ht="58">
      <c r="A115" s="72"/>
      <c r="B115" s="114"/>
      <c r="C115" s="114"/>
      <c r="D115" s="72"/>
      <c r="E115" s="72"/>
      <c r="F115" s="72"/>
      <c r="G115" s="72"/>
      <c r="H115" s="150">
        <v>117</v>
      </c>
      <c r="I115" s="73" t="s">
        <v>17</v>
      </c>
      <c r="J115" s="73" t="s">
        <v>0</v>
      </c>
      <c r="K115" s="77" t="s">
        <v>20</v>
      </c>
      <c r="L115" s="15"/>
      <c r="M115" s="15" t="s">
        <v>16</v>
      </c>
      <c r="N115" s="15"/>
      <c r="O115" s="15"/>
      <c r="P115" s="15"/>
      <c r="Q115" s="110"/>
      <c r="R115" s="203"/>
      <c r="S115" s="147"/>
    </row>
    <row r="116" spans="1:19" ht="58">
      <c r="A116" s="72"/>
      <c r="B116" s="114"/>
      <c r="C116" s="114"/>
      <c r="D116" s="72"/>
      <c r="E116" s="72"/>
      <c r="F116" s="72"/>
      <c r="G116" s="72"/>
      <c r="H116" s="150">
        <f>H115</f>
        <v>117</v>
      </c>
      <c r="I116" s="73" t="str">
        <f>I115</f>
        <v>Claim</v>
      </c>
      <c r="J116" s="73" t="s">
        <v>21</v>
      </c>
      <c r="K116" s="77" t="str">
        <f>K115</f>
        <v>RemittanceAdvice cannot be resubmitted before receiving claim resubmission, i.e. combination ClaimID/ProviderID  must be unique across all RemittanceAdvices, unless ‘sterilised’ by a preceding Claim.Submission transaction.</v>
      </c>
      <c r="L116" s="15"/>
      <c r="M116" s="15" t="str">
        <f>M115</f>
        <v>•</v>
      </c>
      <c r="N116" s="15"/>
      <c r="O116" s="15"/>
      <c r="P116" s="15"/>
      <c r="Q116" s="110"/>
      <c r="R116" s="203"/>
      <c r="S116" s="147"/>
    </row>
    <row r="117" spans="1:19" ht="72.5">
      <c r="A117" s="72"/>
      <c r="B117" s="114"/>
      <c r="C117" s="114"/>
      <c r="D117" s="72"/>
      <c r="E117" s="72"/>
      <c r="F117" s="72"/>
      <c r="G117" s="72"/>
      <c r="H117" s="150">
        <v>118</v>
      </c>
      <c r="I117" s="73" t="s">
        <v>17</v>
      </c>
      <c r="J117" s="73" t="s">
        <v>0</v>
      </c>
      <c r="K117" s="77" t="s">
        <v>22</v>
      </c>
      <c r="L117" s="15" t="s">
        <v>16</v>
      </c>
      <c r="M117" s="15"/>
      <c r="N117" s="15"/>
      <c r="O117" s="15"/>
      <c r="P117" s="15"/>
      <c r="Q117" s="110"/>
      <c r="R117" s="147">
        <v>41791</v>
      </c>
      <c r="S117" s="147"/>
    </row>
    <row r="118" spans="1:19" ht="72.5">
      <c r="A118" s="72"/>
      <c r="B118" s="114"/>
      <c r="C118" s="114"/>
      <c r="D118" s="72"/>
      <c r="E118" s="72"/>
      <c r="F118" s="72"/>
      <c r="G118" s="72"/>
      <c r="H118" s="150">
        <f>H117</f>
        <v>118</v>
      </c>
      <c r="I118" s="73" t="str">
        <f>I117</f>
        <v>Claim</v>
      </c>
      <c r="J118" s="73" t="s">
        <v>21</v>
      </c>
      <c r="K118" s="77" t="str">
        <f>K117</f>
        <v>Claim cannot be resubmitted before receiving corresponding Remittance.Advice transaction, i.e. combination ClaimID/ProviderID must be unique across all Claim.Submissions, unless ‘sterilised’ by a preceding Remittance.Advice.</v>
      </c>
      <c r="L118" s="15" t="str">
        <f>L117</f>
        <v>•</v>
      </c>
      <c r="M118" s="15"/>
      <c r="N118" s="15"/>
      <c r="O118" s="15"/>
      <c r="P118" s="15"/>
      <c r="Q118" s="110"/>
      <c r="R118" s="147">
        <v>41791</v>
      </c>
      <c r="S118" s="147"/>
    </row>
    <row r="119" spans="1:19" ht="43.5">
      <c r="A119" s="72"/>
      <c r="B119" s="114"/>
      <c r="C119" s="114"/>
      <c r="D119" s="72"/>
      <c r="E119" s="72"/>
      <c r="F119" s="72"/>
      <c r="G119" s="72"/>
      <c r="H119" s="150">
        <v>119</v>
      </c>
      <c r="I119" s="73" t="s">
        <v>17</v>
      </c>
      <c r="J119" s="73" t="s">
        <v>23</v>
      </c>
      <c r="K119" s="77" t="s">
        <v>316</v>
      </c>
      <c r="L119" s="15" t="s">
        <v>16</v>
      </c>
      <c r="M119" s="15"/>
      <c r="N119" s="15"/>
      <c r="O119" s="15"/>
      <c r="P119" s="15"/>
      <c r="Q119" s="147"/>
      <c r="R119" s="147">
        <v>41791</v>
      </c>
      <c r="S119" s="147"/>
    </row>
    <row r="120" spans="1:19" ht="28.5">
      <c r="A120" s="72"/>
      <c r="B120" s="114"/>
      <c r="C120" s="114"/>
      <c r="D120" s="72"/>
      <c r="E120" s="72"/>
      <c r="F120" s="72"/>
      <c r="G120" s="72"/>
      <c r="H120" s="150">
        <v>120</v>
      </c>
      <c r="I120" s="73" t="s">
        <v>35</v>
      </c>
      <c r="J120" s="73" t="s">
        <v>37</v>
      </c>
      <c r="K120" s="77" t="s">
        <v>298</v>
      </c>
      <c r="L120" s="15" t="s">
        <v>16</v>
      </c>
      <c r="M120" s="15"/>
      <c r="N120" s="15"/>
      <c r="O120" s="15" t="s">
        <v>16</v>
      </c>
      <c r="P120" s="15"/>
      <c r="Q120" s="110"/>
      <c r="R120" s="110"/>
      <c r="S120" s="110">
        <v>40709</v>
      </c>
    </row>
    <row r="121" spans="1:19" ht="28.5">
      <c r="A121" s="72"/>
      <c r="B121" s="114"/>
      <c r="C121" s="114"/>
      <c r="D121" s="72"/>
      <c r="E121" s="72"/>
      <c r="F121" s="72"/>
      <c r="G121" s="72"/>
      <c r="H121" s="150">
        <v>121</v>
      </c>
      <c r="I121" s="73" t="s">
        <v>39</v>
      </c>
      <c r="J121" s="73" t="s">
        <v>299</v>
      </c>
      <c r="K121" s="77" t="s">
        <v>300</v>
      </c>
      <c r="L121" s="15"/>
      <c r="M121" s="15"/>
      <c r="N121" s="15" t="s">
        <v>16</v>
      </c>
      <c r="O121" s="15"/>
      <c r="P121" s="15"/>
      <c r="Q121" s="110"/>
      <c r="R121" s="110"/>
      <c r="S121" s="110">
        <v>40651</v>
      </c>
    </row>
    <row r="122" spans="1:19" ht="29">
      <c r="A122" s="72"/>
      <c r="B122" s="114"/>
      <c r="C122" s="114"/>
      <c r="D122" s="72"/>
      <c r="E122" s="72"/>
      <c r="F122" s="72"/>
      <c r="G122" s="72"/>
      <c r="H122" s="150">
        <v>122</v>
      </c>
      <c r="I122" s="73" t="s">
        <v>29</v>
      </c>
      <c r="J122" s="73" t="s">
        <v>30</v>
      </c>
      <c r="K122" s="77" t="s">
        <v>301</v>
      </c>
      <c r="L122" s="15"/>
      <c r="M122" s="15"/>
      <c r="N122" s="15" t="s">
        <v>16</v>
      </c>
      <c r="O122" s="15"/>
      <c r="P122" s="15"/>
      <c r="Q122" s="110"/>
      <c r="R122" s="110"/>
      <c r="S122" s="110">
        <v>40651</v>
      </c>
    </row>
    <row r="123" spans="1:19" ht="28.5">
      <c r="A123" s="72"/>
      <c r="B123" s="114"/>
      <c r="C123" s="114"/>
      <c r="D123" s="72"/>
      <c r="E123" s="72"/>
      <c r="F123" s="72"/>
      <c r="G123" s="72"/>
      <c r="H123" s="150">
        <v>123</v>
      </c>
      <c r="I123" s="73" t="s">
        <v>14</v>
      </c>
      <c r="J123" s="73" t="s">
        <v>48</v>
      </c>
      <c r="K123" s="77" t="s">
        <v>420</v>
      </c>
      <c r="L123" s="15"/>
      <c r="M123" s="15" t="s">
        <v>16</v>
      </c>
      <c r="N123" s="15"/>
      <c r="O123" s="15"/>
      <c r="P123" s="15"/>
      <c r="Q123" s="110"/>
      <c r="R123" s="110"/>
      <c r="S123" s="110">
        <v>40709</v>
      </c>
    </row>
    <row r="124" spans="1:19" ht="29">
      <c r="A124" s="72"/>
      <c r="B124" s="114"/>
      <c r="C124" s="114"/>
      <c r="D124" s="72"/>
      <c r="E124" s="72"/>
      <c r="F124" s="72"/>
      <c r="G124" s="72"/>
      <c r="H124" s="150">
        <v>124</v>
      </c>
      <c r="I124" s="73" t="s">
        <v>14</v>
      </c>
      <c r="J124" s="73" t="s">
        <v>25</v>
      </c>
      <c r="K124" s="77" t="s">
        <v>26</v>
      </c>
      <c r="L124" s="15"/>
      <c r="M124" s="15" t="s">
        <v>16</v>
      </c>
      <c r="N124" s="15"/>
      <c r="O124" s="15"/>
      <c r="P124" s="15"/>
      <c r="Q124" s="169">
        <v>41791</v>
      </c>
      <c r="R124" s="203"/>
      <c r="S124" s="147"/>
    </row>
    <row r="125" spans="1:19" ht="29">
      <c r="A125" s="72"/>
      <c r="B125" s="114"/>
      <c r="C125" s="114"/>
      <c r="D125" s="72"/>
      <c r="E125" s="72"/>
      <c r="F125" s="72"/>
      <c r="G125" s="72"/>
      <c r="H125" s="158">
        <v>125</v>
      </c>
      <c r="I125" s="159" t="s">
        <v>15</v>
      </c>
      <c r="J125" s="159" t="s">
        <v>15</v>
      </c>
      <c r="K125" s="204" t="s">
        <v>302</v>
      </c>
      <c r="L125" s="156" t="s">
        <v>16</v>
      </c>
      <c r="M125" s="156" t="s">
        <v>16</v>
      </c>
      <c r="N125" s="156" t="s">
        <v>16</v>
      </c>
      <c r="O125" s="156" t="s">
        <v>16</v>
      </c>
      <c r="P125" s="156" t="s">
        <v>16</v>
      </c>
      <c r="Q125" s="157"/>
      <c r="R125" s="157"/>
      <c r="S125" s="202"/>
    </row>
    <row r="126" spans="1:19" ht="29">
      <c r="A126" s="72"/>
      <c r="B126" s="114"/>
      <c r="C126" s="114"/>
      <c r="D126" s="72"/>
      <c r="E126" s="72"/>
      <c r="F126" s="72"/>
      <c r="G126" s="72"/>
      <c r="H126" s="158">
        <v>126</v>
      </c>
      <c r="I126" s="159" t="s">
        <v>15</v>
      </c>
      <c r="J126" s="159" t="s">
        <v>15</v>
      </c>
      <c r="K126" s="204" t="s">
        <v>303</v>
      </c>
      <c r="L126" s="156" t="s">
        <v>16</v>
      </c>
      <c r="M126" s="156" t="s">
        <v>16</v>
      </c>
      <c r="N126" s="156" t="s">
        <v>16</v>
      </c>
      <c r="O126" s="156" t="s">
        <v>16</v>
      </c>
      <c r="P126" s="156" t="s">
        <v>16</v>
      </c>
      <c r="Q126" s="157"/>
      <c r="R126" s="157"/>
      <c r="S126" s="202"/>
    </row>
    <row r="127" spans="1:19" ht="29">
      <c r="A127" s="72"/>
      <c r="B127" s="114"/>
      <c r="C127" s="114"/>
      <c r="D127" s="72"/>
      <c r="E127" s="72"/>
      <c r="F127" s="72"/>
      <c r="G127" s="72"/>
      <c r="H127" s="150">
        <v>127</v>
      </c>
      <c r="I127" s="73" t="s">
        <v>14</v>
      </c>
      <c r="J127" s="73" t="s">
        <v>237</v>
      </c>
      <c r="K127" s="77" t="s">
        <v>421</v>
      </c>
      <c r="L127" s="15" t="s">
        <v>16</v>
      </c>
      <c r="M127" s="15"/>
      <c r="N127" s="15"/>
      <c r="O127" s="15" t="s">
        <v>16</v>
      </c>
      <c r="P127" s="15"/>
      <c r="Q127" s="110"/>
      <c r="R127" s="110"/>
      <c r="S127" s="110">
        <v>40709</v>
      </c>
    </row>
    <row r="128" spans="1:19" ht="130.5">
      <c r="A128" s="72"/>
      <c r="B128" s="114"/>
      <c r="C128" s="114"/>
      <c r="D128" s="72"/>
      <c r="E128" s="72"/>
      <c r="F128" s="72"/>
      <c r="G128" s="72"/>
      <c r="H128" s="180">
        <v>128</v>
      </c>
      <c r="I128" s="181" t="s">
        <v>14</v>
      </c>
      <c r="J128" s="181" t="s">
        <v>15</v>
      </c>
      <c r="K128" s="191" t="s">
        <v>422</v>
      </c>
      <c r="L128" s="183" t="s">
        <v>16</v>
      </c>
      <c r="M128" s="183"/>
      <c r="N128" s="183"/>
      <c r="O128" s="183" t="s">
        <v>16</v>
      </c>
      <c r="P128" s="183"/>
      <c r="Q128" s="178">
        <v>40422</v>
      </c>
      <c r="R128" s="178"/>
      <c r="S128" s="178">
        <v>40491</v>
      </c>
    </row>
    <row r="129" spans="1:19" ht="28.5">
      <c r="A129" s="72"/>
      <c r="B129" s="114"/>
      <c r="C129" s="114"/>
      <c r="D129" s="72"/>
      <c r="E129" s="72"/>
      <c r="F129" s="72"/>
      <c r="G129" s="72"/>
      <c r="H129" s="180">
        <v>129</v>
      </c>
      <c r="I129" s="181" t="s">
        <v>153</v>
      </c>
      <c r="J129" s="181" t="s">
        <v>270</v>
      </c>
      <c r="K129" s="191" t="s">
        <v>423</v>
      </c>
      <c r="L129" s="205"/>
      <c r="M129" s="205"/>
      <c r="N129" s="183" t="s">
        <v>16</v>
      </c>
      <c r="O129" s="183"/>
      <c r="P129" s="183"/>
      <c r="Q129" s="206"/>
      <c r="R129" s="206"/>
      <c r="S129" s="178">
        <v>40709</v>
      </c>
    </row>
    <row r="130" spans="1:19" ht="29">
      <c r="A130" s="72"/>
      <c r="B130" s="114"/>
      <c r="C130" s="114"/>
      <c r="D130" s="72"/>
      <c r="E130" s="72"/>
      <c r="F130" s="72"/>
      <c r="G130" s="72"/>
      <c r="H130" s="150">
        <v>130</v>
      </c>
      <c r="I130" s="73" t="s">
        <v>14</v>
      </c>
      <c r="J130" s="73" t="s">
        <v>0</v>
      </c>
      <c r="K130" s="77" t="s">
        <v>424</v>
      </c>
      <c r="L130" s="15" t="s">
        <v>16</v>
      </c>
      <c r="M130" s="149"/>
      <c r="N130" s="149"/>
      <c r="O130" s="149"/>
      <c r="P130" s="15"/>
      <c r="Q130" s="148"/>
      <c r="R130" s="148"/>
      <c r="S130" s="110">
        <v>40709</v>
      </c>
    </row>
    <row r="131" spans="1:19" ht="28.5">
      <c r="A131" s="72"/>
      <c r="B131" s="114"/>
      <c r="C131" s="114"/>
      <c r="D131" s="72"/>
      <c r="E131" s="72"/>
      <c r="F131" s="72"/>
      <c r="G131" s="72"/>
      <c r="H131" s="150">
        <v>131</v>
      </c>
      <c r="I131" s="73" t="s">
        <v>14</v>
      </c>
      <c r="J131" s="73" t="s">
        <v>48</v>
      </c>
      <c r="K131" s="77" t="s">
        <v>425</v>
      </c>
      <c r="L131" s="149"/>
      <c r="M131" s="15" t="s">
        <v>16</v>
      </c>
      <c r="N131" s="149"/>
      <c r="O131" s="15"/>
      <c r="P131" s="15"/>
      <c r="Q131" s="148"/>
      <c r="R131" s="148"/>
      <c r="S131" s="110">
        <v>40709</v>
      </c>
    </row>
    <row r="132" spans="1:19" ht="101.5">
      <c r="A132" s="72"/>
      <c r="B132" s="114"/>
      <c r="C132" s="114"/>
      <c r="D132" s="72"/>
      <c r="E132" s="72"/>
      <c r="F132" s="72"/>
      <c r="G132" s="72"/>
      <c r="H132" s="150">
        <v>132</v>
      </c>
      <c r="I132" s="73" t="s">
        <v>42</v>
      </c>
      <c r="J132" s="73" t="s">
        <v>148</v>
      </c>
      <c r="K132" s="77" t="s">
        <v>304</v>
      </c>
      <c r="L132" s="149"/>
      <c r="M132" s="149"/>
      <c r="N132" s="15" t="s">
        <v>16</v>
      </c>
      <c r="O132" s="15"/>
      <c r="P132" s="15"/>
      <c r="Q132" s="110"/>
      <c r="R132" s="110"/>
      <c r="S132" s="110">
        <v>40638</v>
      </c>
    </row>
    <row r="133" spans="1:19" ht="43.5">
      <c r="A133" s="72"/>
      <c r="B133" s="114"/>
      <c r="C133" s="114"/>
      <c r="D133" s="72"/>
      <c r="E133" s="72"/>
      <c r="F133" s="72"/>
      <c r="G133" s="72"/>
      <c r="H133" s="150">
        <v>133</v>
      </c>
      <c r="I133" s="73" t="s">
        <v>14</v>
      </c>
      <c r="J133" s="73" t="s">
        <v>27</v>
      </c>
      <c r="K133" s="77" t="s">
        <v>28</v>
      </c>
      <c r="L133" s="149"/>
      <c r="M133" s="15" t="s">
        <v>16</v>
      </c>
      <c r="N133" s="149"/>
      <c r="O133" s="15"/>
      <c r="P133" s="15"/>
      <c r="Q133" s="148">
        <v>41791</v>
      </c>
      <c r="R133" s="203"/>
      <c r="S133" s="147"/>
    </row>
    <row r="134" spans="1:19" ht="28.5">
      <c r="A134" s="72"/>
      <c r="B134" s="114"/>
      <c r="C134" s="114"/>
      <c r="D134" s="72"/>
      <c r="E134" s="72"/>
      <c r="F134" s="72"/>
      <c r="G134" s="72"/>
      <c r="H134" s="150">
        <v>134</v>
      </c>
      <c r="I134" s="73" t="s">
        <v>17</v>
      </c>
      <c r="J134" s="73" t="s">
        <v>21</v>
      </c>
      <c r="K134" s="77" t="s">
        <v>426</v>
      </c>
      <c r="L134" s="149"/>
      <c r="M134" s="15" t="s">
        <v>16</v>
      </c>
      <c r="N134" s="149"/>
      <c r="O134" s="15"/>
      <c r="P134" s="15"/>
      <c r="Q134" s="148"/>
      <c r="R134" s="148"/>
      <c r="S134" s="110">
        <v>40709</v>
      </c>
    </row>
    <row r="135" spans="1:19" ht="28.5">
      <c r="A135" s="72"/>
      <c r="B135" s="114"/>
      <c r="C135" s="114"/>
      <c r="D135" s="72"/>
      <c r="E135" s="72"/>
      <c r="F135" s="72"/>
      <c r="G135" s="72"/>
      <c r="H135" s="150">
        <v>135</v>
      </c>
      <c r="I135" s="73" t="s">
        <v>17</v>
      </c>
      <c r="J135" s="73" t="s">
        <v>137</v>
      </c>
      <c r="K135" s="77" t="s">
        <v>427</v>
      </c>
      <c r="L135" s="149"/>
      <c r="M135" s="15" t="s">
        <v>16</v>
      </c>
      <c r="N135" s="149"/>
      <c r="O135" s="15"/>
      <c r="P135" s="15"/>
      <c r="Q135" s="148"/>
      <c r="R135" s="148"/>
      <c r="S135" s="110">
        <v>40709</v>
      </c>
    </row>
    <row r="136" spans="1:19" ht="43.5">
      <c r="A136" s="72"/>
      <c r="B136" s="114"/>
      <c r="C136" s="114"/>
      <c r="D136" s="72"/>
      <c r="E136" s="72"/>
      <c r="F136" s="72"/>
      <c r="G136" s="72"/>
      <c r="H136" s="150">
        <v>136</v>
      </c>
      <c r="I136" s="73" t="s">
        <v>29</v>
      </c>
      <c r="J136" s="73" t="s">
        <v>30</v>
      </c>
      <c r="K136" s="77" t="s">
        <v>31</v>
      </c>
      <c r="L136" s="149"/>
      <c r="M136" s="149"/>
      <c r="N136" s="15" t="s">
        <v>16</v>
      </c>
      <c r="O136" s="15"/>
      <c r="P136" s="15"/>
      <c r="Q136" s="148"/>
      <c r="R136" s="147">
        <v>41791</v>
      </c>
      <c r="S136" s="147"/>
    </row>
    <row r="137" spans="1:19" ht="29">
      <c r="A137" s="72"/>
      <c r="B137" s="114"/>
      <c r="C137" s="114"/>
      <c r="D137" s="72"/>
      <c r="E137" s="72"/>
      <c r="F137" s="72"/>
      <c r="G137" s="72"/>
      <c r="H137" s="150">
        <v>137</v>
      </c>
      <c r="I137" s="73" t="s">
        <v>17</v>
      </c>
      <c r="J137" s="73" t="s">
        <v>19</v>
      </c>
      <c r="K137" s="77" t="s">
        <v>32</v>
      </c>
      <c r="L137" s="149"/>
      <c r="M137" s="15" t="s">
        <v>16</v>
      </c>
      <c r="N137" s="149"/>
      <c r="O137" s="15"/>
      <c r="P137" s="15"/>
      <c r="Q137" s="148"/>
      <c r="R137" s="147">
        <v>41791</v>
      </c>
      <c r="S137" s="147"/>
    </row>
    <row r="138" spans="1:19" ht="28.5">
      <c r="A138" s="72"/>
      <c r="B138" s="114"/>
      <c r="C138" s="114"/>
      <c r="D138" s="72"/>
      <c r="E138" s="72"/>
      <c r="F138" s="72"/>
      <c r="G138" s="72"/>
      <c r="H138" s="150">
        <v>138</v>
      </c>
      <c r="I138" s="73" t="s">
        <v>14</v>
      </c>
      <c r="J138" s="73" t="s">
        <v>119</v>
      </c>
      <c r="K138" s="77" t="s">
        <v>305</v>
      </c>
      <c r="L138" s="15" t="s">
        <v>16</v>
      </c>
      <c r="M138" s="149"/>
      <c r="N138" s="149"/>
      <c r="O138" s="15" t="s">
        <v>16</v>
      </c>
      <c r="P138" s="15"/>
      <c r="Q138" s="148"/>
      <c r="R138" s="148"/>
      <c r="S138" s="110">
        <v>40709</v>
      </c>
    </row>
    <row r="139" spans="1:19" ht="28.5">
      <c r="A139" s="72"/>
      <c r="B139" s="114"/>
      <c r="C139" s="114"/>
      <c r="D139" s="72"/>
      <c r="E139" s="72"/>
      <c r="F139" s="72"/>
      <c r="G139" s="72"/>
      <c r="H139" s="180">
        <v>139</v>
      </c>
      <c r="I139" s="181" t="s">
        <v>14</v>
      </c>
      <c r="J139" s="181" t="s">
        <v>37</v>
      </c>
      <c r="K139" s="191" t="s">
        <v>428</v>
      </c>
      <c r="L139" s="183" t="s">
        <v>16</v>
      </c>
      <c r="M139" s="205"/>
      <c r="N139" s="205"/>
      <c r="O139" s="183"/>
      <c r="P139" s="183"/>
      <c r="Q139" s="206"/>
      <c r="R139" s="206"/>
      <c r="S139" s="178">
        <v>40709</v>
      </c>
    </row>
    <row r="140" spans="1:19" ht="43.5">
      <c r="A140" s="72"/>
      <c r="B140" s="114"/>
      <c r="C140" s="114"/>
      <c r="D140" s="72"/>
      <c r="E140" s="72"/>
      <c r="F140" s="72"/>
      <c r="G140" s="72"/>
      <c r="H140" s="150">
        <v>140</v>
      </c>
      <c r="I140" s="73" t="s">
        <v>14</v>
      </c>
      <c r="J140" s="73" t="s">
        <v>15</v>
      </c>
      <c r="K140" s="77" t="s">
        <v>33</v>
      </c>
      <c r="L140" s="15" t="s">
        <v>16</v>
      </c>
      <c r="M140" s="149"/>
      <c r="N140" s="149"/>
      <c r="O140" s="15"/>
      <c r="P140" s="15"/>
      <c r="Q140" s="148"/>
      <c r="R140" s="110">
        <v>41791</v>
      </c>
      <c r="S140" s="110"/>
    </row>
    <row r="141" spans="1:19" ht="28.5">
      <c r="A141" s="72"/>
      <c r="B141" s="114"/>
      <c r="C141" s="114"/>
      <c r="D141" s="72"/>
      <c r="E141" s="72"/>
      <c r="F141" s="72"/>
      <c r="G141" s="72"/>
      <c r="H141" s="150">
        <v>142</v>
      </c>
      <c r="I141" s="73" t="s">
        <v>14</v>
      </c>
      <c r="J141" s="73" t="s">
        <v>119</v>
      </c>
      <c r="K141" s="77" t="s">
        <v>429</v>
      </c>
      <c r="L141" s="15" t="s">
        <v>16</v>
      </c>
      <c r="M141" s="149"/>
      <c r="N141" s="149"/>
      <c r="O141" s="15"/>
      <c r="P141" s="15"/>
      <c r="Q141" s="148"/>
      <c r="R141" s="148"/>
      <c r="S141" s="110">
        <v>40709</v>
      </c>
    </row>
    <row r="142" spans="1:19" ht="28.5">
      <c r="A142" s="72"/>
      <c r="B142" s="114"/>
      <c r="C142" s="114"/>
      <c r="D142" s="72"/>
      <c r="E142" s="72"/>
      <c r="F142" s="72"/>
      <c r="G142" s="72"/>
      <c r="H142" s="180">
        <v>143</v>
      </c>
      <c r="I142" s="181" t="s">
        <v>35</v>
      </c>
      <c r="J142" s="181" t="s">
        <v>264</v>
      </c>
      <c r="K142" s="191" t="s">
        <v>430</v>
      </c>
      <c r="L142" s="183" t="s">
        <v>16</v>
      </c>
      <c r="M142" s="205"/>
      <c r="N142" s="205"/>
      <c r="O142" s="183" t="s">
        <v>16</v>
      </c>
      <c r="P142" s="183"/>
      <c r="Q142" s="206"/>
      <c r="R142" s="206"/>
      <c r="S142" s="178"/>
    </row>
    <row r="143" spans="1:19" ht="43.5">
      <c r="A143" s="72"/>
      <c r="B143" s="114"/>
      <c r="C143" s="114"/>
      <c r="D143" s="72"/>
      <c r="E143" s="72"/>
      <c r="F143" s="72"/>
      <c r="G143" s="72"/>
      <c r="H143" s="150">
        <v>144</v>
      </c>
      <c r="I143" s="73" t="s">
        <v>35</v>
      </c>
      <c r="J143" s="73" t="s">
        <v>37</v>
      </c>
      <c r="K143" s="77" t="s">
        <v>431</v>
      </c>
      <c r="L143" s="15" t="s">
        <v>16</v>
      </c>
      <c r="M143" s="149"/>
      <c r="N143" s="149"/>
      <c r="O143" s="15" t="s">
        <v>16</v>
      </c>
      <c r="P143" s="15"/>
      <c r="Q143" s="148"/>
      <c r="R143" s="148"/>
      <c r="S143" s="110">
        <v>40709</v>
      </c>
    </row>
    <row r="144" spans="1:19" ht="29">
      <c r="A144" s="72"/>
      <c r="B144" s="114"/>
      <c r="C144" s="114"/>
      <c r="D144" s="72"/>
      <c r="E144" s="72"/>
      <c r="F144" s="72"/>
      <c r="G144" s="72"/>
      <c r="H144" s="150">
        <v>145</v>
      </c>
      <c r="I144" s="73" t="s">
        <v>196</v>
      </c>
      <c r="J144" s="73" t="s">
        <v>237</v>
      </c>
      <c r="K144" s="77" t="s">
        <v>473</v>
      </c>
      <c r="L144" s="15" t="s">
        <v>16</v>
      </c>
      <c r="M144" s="149"/>
      <c r="N144" s="149"/>
      <c r="O144" s="15"/>
      <c r="P144" s="15"/>
      <c r="Q144" s="148"/>
      <c r="R144" s="148"/>
      <c r="S144" s="110">
        <v>40709</v>
      </c>
    </row>
    <row r="145" spans="1:19" ht="29">
      <c r="A145" s="72"/>
      <c r="B145" s="114"/>
      <c r="C145" s="114"/>
      <c r="D145" s="72"/>
      <c r="E145" s="72"/>
      <c r="F145" s="72"/>
      <c r="G145" s="72"/>
      <c r="H145" s="150">
        <v>146</v>
      </c>
      <c r="I145" s="73" t="s">
        <v>14</v>
      </c>
      <c r="J145" s="73" t="s">
        <v>125</v>
      </c>
      <c r="K145" s="77" t="s">
        <v>306</v>
      </c>
      <c r="L145" s="15" t="s">
        <v>16</v>
      </c>
      <c r="M145" s="15" t="s">
        <v>16</v>
      </c>
      <c r="N145" s="149"/>
      <c r="O145" s="15" t="s">
        <v>16</v>
      </c>
      <c r="P145" s="15" t="s">
        <v>16</v>
      </c>
      <c r="Q145" s="110">
        <v>41791</v>
      </c>
      <c r="R145" s="178"/>
      <c r="S145" s="110">
        <v>41791</v>
      </c>
    </row>
    <row r="146" spans="1:19" ht="28.5">
      <c r="A146" s="72"/>
      <c r="B146" s="114"/>
      <c r="C146" s="114"/>
      <c r="D146" s="72"/>
      <c r="E146" s="72"/>
      <c r="F146" s="72"/>
      <c r="G146" s="72"/>
      <c r="H146" s="150">
        <v>147</v>
      </c>
      <c r="I146" s="73" t="s">
        <v>14</v>
      </c>
      <c r="J146" s="73" t="s">
        <v>27</v>
      </c>
      <c r="K146" s="77" t="s">
        <v>307</v>
      </c>
      <c r="L146" s="15" t="s">
        <v>16</v>
      </c>
      <c r="M146" s="15" t="s">
        <v>16</v>
      </c>
      <c r="N146" s="149"/>
      <c r="O146" s="15" t="s">
        <v>16</v>
      </c>
      <c r="P146" s="15"/>
      <c r="Q146" s="148"/>
      <c r="R146" s="148"/>
      <c r="S146" s="110">
        <v>40709</v>
      </c>
    </row>
    <row r="147" spans="1:19" ht="28.5">
      <c r="A147" s="72"/>
      <c r="B147" s="114"/>
      <c r="C147" s="114"/>
      <c r="D147" s="72"/>
      <c r="E147" s="72"/>
      <c r="F147" s="72"/>
      <c r="G147" s="72"/>
      <c r="H147" s="150">
        <v>148</v>
      </c>
      <c r="I147" s="73" t="s">
        <v>14</v>
      </c>
      <c r="J147" s="73" t="s">
        <v>370</v>
      </c>
      <c r="K147" s="77" t="s">
        <v>307</v>
      </c>
      <c r="L147" s="149"/>
      <c r="M147" s="15" t="s">
        <v>16</v>
      </c>
      <c r="N147" s="149"/>
      <c r="O147" s="15"/>
      <c r="P147" s="15"/>
      <c r="Q147" s="148"/>
      <c r="R147" s="148"/>
      <c r="S147" s="110">
        <v>40709</v>
      </c>
    </row>
    <row r="148" spans="1:19" ht="28.5">
      <c r="A148" s="72"/>
      <c r="B148" s="114"/>
      <c r="C148" s="114"/>
      <c r="D148" s="72"/>
      <c r="E148" s="72"/>
      <c r="F148" s="72"/>
      <c r="G148" s="72"/>
      <c r="H148" s="150">
        <v>149</v>
      </c>
      <c r="I148" s="73" t="s">
        <v>17</v>
      </c>
      <c r="J148" s="73" t="s">
        <v>27</v>
      </c>
      <c r="K148" s="77" t="s">
        <v>307</v>
      </c>
      <c r="L148" s="15" t="s">
        <v>16</v>
      </c>
      <c r="M148" s="15"/>
      <c r="N148" s="149"/>
      <c r="O148" s="15"/>
      <c r="P148" s="15"/>
      <c r="Q148" s="148"/>
      <c r="R148" s="148"/>
      <c r="S148" s="110">
        <v>40709</v>
      </c>
    </row>
    <row r="149" spans="1:19" ht="28.5">
      <c r="A149" s="72"/>
      <c r="B149" s="114"/>
      <c r="C149" s="114"/>
      <c r="D149" s="72"/>
      <c r="E149" s="72"/>
      <c r="F149" s="72"/>
      <c r="G149" s="72"/>
      <c r="H149" s="150">
        <v>150</v>
      </c>
      <c r="I149" s="73" t="s">
        <v>17</v>
      </c>
      <c r="J149" s="73" t="s">
        <v>370</v>
      </c>
      <c r="K149" s="77" t="s">
        <v>307</v>
      </c>
      <c r="L149" s="15" t="s">
        <v>16</v>
      </c>
      <c r="M149" s="149"/>
      <c r="N149" s="149"/>
      <c r="O149" s="15"/>
      <c r="P149" s="15"/>
      <c r="Q149" s="148"/>
      <c r="R149" s="148"/>
      <c r="S149" s="110">
        <v>40709</v>
      </c>
    </row>
    <row r="150" spans="1:19" ht="28.5">
      <c r="A150" s="72"/>
      <c r="B150" s="114"/>
      <c r="C150" s="114"/>
      <c r="D150" s="72"/>
      <c r="E150" s="72"/>
      <c r="F150" s="72"/>
      <c r="G150" s="72"/>
      <c r="H150" s="150">
        <v>151</v>
      </c>
      <c r="I150" s="73" t="s">
        <v>14</v>
      </c>
      <c r="J150" s="73" t="s">
        <v>432</v>
      </c>
      <c r="K150" s="77" t="s">
        <v>433</v>
      </c>
      <c r="L150" s="149"/>
      <c r="M150" s="15" t="s">
        <v>16</v>
      </c>
      <c r="N150" s="149"/>
      <c r="O150" s="15"/>
      <c r="P150" s="15"/>
      <c r="Q150" s="148"/>
      <c r="R150" s="148"/>
      <c r="S150" s="110">
        <v>40709</v>
      </c>
    </row>
    <row r="151" spans="1:19" ht="58">
      <c r="A151" s="72"/>
      <c r="B151" s="114"/>
      <c r="C151" s="114"/>
      <c r="D151" s="72"/>
      <c r="E151" s="72"/>
      <c r="F151" s="72"/>
      <c r="G151" s="72"/>
      <c r="H151" s="150">
        <v>152</v>
      </c>
      <c r="I151" s="73" t="s">
        <v>17</v>
      </c>
      <c r="J151" s="73" t="s">
        <v>23</v>
      </c>
      <c r="K151" s="77" t="s">
        <v>434</v>
      </c>
      <c r="L151" s="15" t="s">
        <v>16</v>
      </c>
      <c r="M151" s="15"/>
      <c r="N151" s="15"/>
      <c r="O151" s="15"/>
      <c r="P151" s="15"/>
      <c r="Q151" s="154"/>
      <c r="R151" s="178"/>
      <c r="S151" s="110">
        <v>40510</v>
      </c>
    </row>
    <row r="152" spans="1:19" ht="43.5">
      <c r="A152" s="72"/>
      <c r="B152" s="114"/>
      <c r="C152" s="114"/>
      <c r="D152" s="72"/>
      <c r="E152" s="72"/>
      <c r="F152" s="72"/>
      <c r="G152" s="72"/>
      <c r="H152" s="150">
        <v>153</v>
      </c>
      <c r="I152" s="73" t="s">
        <v>42</v>
      </c>
      <c r="J152" s="73" t="s">
        <v>123</v>
      </c>
      <c r="K152" s="77" t="s">
        <v>308</v>
      </c>
      <c r="L152" s="15"/>
      <c r="M152" s="15"/>
      <c r="N152" s="15" t="s">
        <v>16</v>
      </c>
      <c r="O152" s="15"/>
      <c r="P152" s="15"/>
      <c r="Q152" s="110"/>
      <c r="R152" s="110"/>
      <c r="S152" s="178"/>
    </row>
    <row r="153" spans="1:19" ht="29">
      <c r="A153" s="72"/>
      <c r="B153" s="114"/>
      <c r="C153" s="114"/>
      <c r="D153" s="72"/>
      <c r="E153" s="72"/>
      <c r="F153" s="72"/>
      <c r="G153" s="72"/>
      <c r="H153" s="150">
        <v>155</v>
      </c>
      <c r="I153" s="73" t="s">
        <v>14</v>
      </c>
      <c r="J153" s="73" t="s">
        <v>37</v>
      </c>
      <c r="K153" s="77" t="s">
        <v>435</v>
      </c>
      <c r="L153" s="15" t="s">
        <v>16</v>
      </c>
      <c r="M153" s="15"/>
      <c r="N153" s="15"/>
      <c r="O153" s="15"/>
      <c r="P153" s="15"/>
      <c r="Q153" s="110"/>
      <c r="R153" s="110"/>
      <c r="S153" s="110">
        <v>40709</v>
      </c>
    </row>
    <row r="154" spans="1:19" ht="28.5">
      <c r="A154" s="72"/>
      <c r="B154" s="114"/>
      <c r="C154" s="114"/>
      <c r="D154" s="72"/>
      <c r="E154" s="72"/>
      <c r="F154" s="72"/>
      <c r="G154" s="72"/>
      <c r="H154" s="150">
        <v>156</v>
      </c>
      <c r="I154" s="73" t="s">
        <v>36</v>
      </c>
      <c r="J154" s="73" t="s">
        <v>128</v>
      </c>
      <c r="K154" s="77" t="s">
        <v>266</v>
      </c>
      <c r="L154" s="15"/>
      <c r="M154" s="15"/>
      <c r="N154" s="15"/>
      <c r="O154" s="15" t="s">
        <v>16</v>
      </c>
      <c r="P154" s="15"/>
      <c r="Q154" s="178"/>
      <c r="R154" s="110"/>
      <c r="S154" s="110">
        <v>40544</v>
      </c>
    </row>
    <row r="155" spans="1:19" ht="28.5">
      <c r="A155" s="72"/>
      <c r="B155" s="114"/>
      <c r="C155" s="114"/>
      <c r="D155" s="72"/>
      <c r="E155" s="72"/>
      <c r="F155" s="72"/>
      <c r="G155" s="72"/>
      <c r="H155" s="180">
        <v>157</v>
      </c>
      <c r="I155" s="181" t="s">
        <v>36</v>
      </c>
      <c r="J155" s="181" t="s">
        <v>128</v>
      </c>
      <c r="K155" s="191" t="s">
        <v>309</v>
      </c>
      <c r="L155" s="183"/>
      <c r="M155" s="183"/>
      <c r="N155" s="183"/>
      <c r="O155" s="183" t="s">
        <v>16</v>
      </c>
      <c r="P155" s="183"/>
      <c r="Q155" s="178">
        <v>40544</v>
      </c>
      <c r="R155" s="178"/>
      <c r="S155" s="178">
        <v>40544</v>
      </c>
    </row>
    <row r="156" spans="1:19" ht="28.5">
      <c r="A156" s="72"/>
      <c r="B156" s="114"/>
      <c r="C156" s="114"/>
      <c r="D156" s="72"/>
      <c r="E156" s="72"/>
      <c r="F156" s="72"/>
      <c r="G156" s="72"/>
      <c r="H156" s="180">
        <v>158</v>
      </c>
      <c r="I156" s="181" t="s">
        <v>36</v>
      </c>
      <c r="J156" s="181" t="s">
        <v>128</v>
      </c>
      <c r="K156" s="191" t="s">
        <v>436</v>
      </c>
      <c r="L156" s="183"/>
      <c r="M156" s="183"/>
      <c r="N156" s="183"/>
      <c r="O156" s="183"/>
      <c r="P156" s="183" t="s">
        <v>16</v>
      </c>
      <c r="Q156" s="178">
        <v>40544</v>
      </c>
      <c r="R156" s="178"/>
      <c r="S156" s="178">
        <v>40544</v>
      </c>
    </row>
    <row r="157" spans="1:19" ht="43.5">
      <c r="A157" s="72"/>
      <c r="B157" s="114"/>
      <c r="C157" s="114"/>
      <c r="D157" s="72"/>
      <c r="E157" s="72"/>
      <c r="F157" s="72"/>
      <c r="G157" s="72"/>
      <c r="H157" s="150">
        <v>159</v>
      </c>
      <c r="I157" s="73" t="s">
        <v>36</v>
      </c>
      <c r="J157" s="73" t="s">
        <v>19</v>
      </c>
      <c r="K157" s="77" t="s">
        <v>310</v>
      </c>
      <c r="L157" s="15"/>
      <c r="M157" s="15"/>
      <c r="N157" s="15"/>
      <c r="O157" s="15"/>
      <c r="P157" s="15" t="s">
        <v>16</v>
      </c>
      <c r="Q157" s="178"/>
      <c r="R157" s="110"/>
      <c r="S157" s="110">
        <v>40544</v>
      </c>
    </row>
    <row r="158" spans="1:19" ht="28.5">
      <c r="A158" s="72"/>
      <c r="B158" s="114"/>
      <c r="C158" s="114"/>
      <c r="D158" s="72"/>
      <c r="E158" s="72"/>
      <c r="F158" s="72"/>
      <c r="G158" s="72"/>
      <c r="H158" s="150">
        <v>160</v>
      </c>
      <c r="I158" s="73" t="s">
        <v>36</v>
      </c>
      <c r="J158" s="73" t="s">
        <v>0</v>
      </c>
      <c r="K158" s="77" t="s">
        <v>266</v>
      </c>
      <c r="L158" s="15"/>
      <c r="M158" s="15"/>
      <c r="N158" s="15"/>
      <c r="O158" s="15" t="s">
        <v>16</v>
      </c>
      <c r="P158" s="15" t="s">
        <v>16</v>
      </c>
      <c r="Q158" s="178"/>
      <c r="R158" s="110"/>
      <c r="S158" s="110">
        <v>40544</v>
      </c>
    </row>
    <row r="159" spans="1:19" ht="28.5">
      <c r="A159" s="72"/>
      <c r="B159" s="114"/>
      <c r="C159" s="114"/>
      <c r="D159" s="72"/>
      <c r="E159" s="72"/>
      <c r="F159" s="72"/>
      <c r="G159" s="72"/>
      <c r="H159" s="185">
        <v>161</v>
      </c>
      <c r="I159" s="186" t="s">
        <v>36</v>
      </c>
      <c r="J159" s="186" t="s">
        <v>0</v>
      </c>
      <c r="K159" s="187" t="s">
        <v>311</v>
      </c>
      <c r="L159" s="188"/>
      <c r="M159" s="188"/>
      <c r="N159" s="188"/>
      <c r="O159" s="188" t="s">
        <v>16</v>
      </c>
      <c r="P159" s="188" t="s">
        <v>16</v>
      </c>
      <c r="Q159" s="190"/>
      <c r="R159" s="190"/>
      <c r="S159" s="190"/>
    </row>
    <row r="160" spans="1:19" ht="28.5">
      <c r="A160" s="72"/>
      <c r="B160" s="114"/>
      <c r="C160" s="114"/>
      <c r="D160" s="72"/>
      <c r="E160" s="72"/>
      <c r="F160" s="72"/>
      <c r="G160" s="72"/>
      <c r="H160" s="150">
        <v>162</v>
      </c>
      <c r="I160" s="73" t="s">
        <v>36</v>
      </c>
      <c r="J160" s="73" t="s">
        <v>128</v>
      </c>
      <c r="K160" s="77" t="s">
        <v>358</v>
      </c>
      <c r="L160" s="15"/>
      <c r="M160" s="15"/>
      <c r="N160" s="15"/>
      <c r="O160" s="15" t="s">
        <v>16</v>
      </c>
      <c r="P160" s="15"/>
      <c r="Q160" s="178"/>
      <c r="R160" s="110"/>
      <c r="S160" s="110">
        <v>40544</v>
      </c>
    </row>
    <row r="161" spans="1:19" ht="28.5">
      <c r="A161" s="72"/>
      <c r="B161" s="114"/>
      <c r="C161" s="114"/>
      <c r="D161" s="72"/>
      <c r="E161" s="72"/>
      <c r="F161" s="72"/>
      <c r="G161" s="72"/>
      <c r="H161" s="150">
        <v>163</v>
      </c>
      <c r="I161" s="73" t="s">
        <v>36</v>
      </c>
      <c r="J161" s="73" t="s">
        <v>48</v>
      </c>
      <c r="K161" s="77" t="s">
        <v>312</v>
      </c>
      <c r="L161" s="15"/>
      <c r="M161" s="15"/>
      <c r="N161" s="15"/>
      <c r="O161" s="15"/>
      <c r="P161" s="15" t="s">
        <v>16</v>
      </c>
      <c r="Q161" s="178"/>
      <c r="R161" s="110"/>
      <c r="S161" s="110">
        <v>40544</v>
      </c>
    </row>
    <row r="162" spans="1:19" ht="28.5">
      <c r="A162" s="72"/>
      <c r="B162" s="114"/>
      <c r="C162" s="114"/>
      <c r="D162" s="72"/>
      <c r="E162" s="72"/>
      <c r="F162" s="72"/>
      <c r="G162" s="72"/>
      <c r="H162" s="185">
        <v>164</v>
      </c>
      <c r="I162" s="186" t="s">
        <v>36</v>
      </c>
      <c r="J162" s="186" t="s">
        <v>37</v>
      </c>
      <c r="K162" s="187" t="s">
        <v>266</v>
      </c>
      <c r="L162" s="188"/>
      <c r="M162" s="188"/>
      <c r="N162" s="188"/>
      <c r="O162" s="188"/>
      <c r="P162" s="188" t="s">
        <v>16</v>
      </c>
      <c r="Q162" s="190">
        <v>40544</v>
      </c>
      <c r="R162" s="190"/>
      <c r="S162" s="190">
        <v>40544</v>
      </c>
    </row>
    <row r="163" spans="1:19" ht="28.5">
      <c r="A163" s="72"/>
      <c r="B163" s="114"/>
      <c r="C163" s="114"/>
      <c r="D163" s="72"/>
      <c r="E163" s="72"/>
      <c r="F163" s="72"/>
      <c r="G163" s="72"/>
      <c r="H163" s="185">
        <v>165</v>
      </c>
      <c r="I163" s="186" t="s">
        <v>36</v>
      </c>
      <c r="J163" s="186" t="s">
        <v>264</v>
      </c>
      <c r="K163" s="187" t="s">
        <v>266</v>
      </c>
      <c r="L163" s="188"/>
      <c r="M163" s="188"/>
      <c r="N163" s="188"/>
      <c r="O163" s="188"/>
      <c r="P163" s="188" t="s">
        <v>16</v>
      </c>
      <c r="Q163" s="190">
        <v>40544</v>
      </c>
      <c r="R163" s="190"/>
      <c r="S163" s="190">
        <v>40544</v>
      </c>
    </row>
    <row r="164" spans="1:19" ht="28.5">
      <c r="A164" s="72"/>
      <c r="B164" s="114"/>
      <c r="C164" s="114"/>
      <c r="D164" s="72"/>
      <c r="E164" s="72"/>
      <c r="F164" s="72"/>
      <c r="G164" s="72"/>
      <c r="H164" s="150">
        <v>166</v>
      </c>
      <c r="I164" s="73" t="s">
        <v>36</v>
      </c>
      <c r="J164" s="73" t="s">
        <v>264</v>
      </c>
      <c r="K164" s="77" t="s">
        <v>313</v>
      </c>
      <c r="L164" s="15"/>
      <c r="M164" s="15"/>
      <c r="N164" s="15"/>
      <c r="O164" s="15"/>
      <c r="P164" s="15" t="s">
        <v>16</v>
      </c>
      <c r="Q164" s="178"/>
      <c r="R164" s="110"/>
      <c r="S164" s="110">
        <v>40544</v>
      </c>
    </row>
    <row r="165" spans="1:19" ht="28.5">
      <c r="A165" s="72"/>
      <c r="B165" s="114"/>
      <c r="C165" s="114"/>
      <c r="D165" s="72"/>
      <c r="E165" s="72"/>
      <c r="F165" s="72"/>
      <c r="G165" s="72"/>
      <c r="H165" s="150">
        <v>167</v>
      </c>
      <c r="I165" s="73" t="s">
        <v>153</v>
      </c>
      <c r="J165" s="73" t="s">
        <v>270</v>
      </c>
      <c r="K165" s="77" t="s">
        <v>314</v>
      </c>
      <c r="L165" s="15"/>
      <c r="M165" s="15"/>
      <c r="N165" s="15"/>
      <c r="O165" s="15" t="s">
        <v>16</v>
      </c>
      <c r="P165" s="15"/>
      <c r="Q165" s="178"/>
      <c r="R165" s="178"/>
      <c r="S165" s="178"/>
    </row>
    <row r="166" spans="1:19" ht="28.5">
      <c r="A166" s="72"/>
      <c r="B166" s="114"/>
      <c r="C166" s="114"/>
      <c r="D166" s="72"/>
      <c r="E166" s="72"/>
      <c r="F166" s="72"/>
      <c r="G166" s="72"/>
      <c r="H166" s="150">
        <v>168</v>
      </c>
      <c r="I166" s="73" t="s">
        <v>153</v>
      </c>
      <c r="J166" s="73" t="s">
        <v>272</v>
      </c>
      <c r="K166" s="77" t="s">
        <v>271</v>
      </c>
      <c r="L166" s="15"/>
      <c r="M166" s="15"/>
      <c r="N166" s="15"/>
      <c r="O166" s="15" t="s">
        <v>16</v>
      </c>
      <c r="P166" s="15"/>
      <c r="Q166" s="178"/>
      <c r="R166" s="178"/>
      <c r="S166" s="178"/>
    </row>
    <row r="167" spans="1:19" ht="28.5">
      <c r="A167" s="72"/>
      <c r="B167" s="114"/>
      <c r="C167" s="114"/>
      <c r="D167" s="72"/>
      <c r="E167" s="72"/>
      <c r="F167" s="72"/>
      <c r="G167" s="72"/>
      <c r="H167" s="150">
        <v>169</v>
      </c>
      <c r="I167" s="73" t="s">
        <v>153</v>
      </c>
      <c r="J167" s="73" t="s">
        <v>272</v>
      </c>
      <c r="K167" s="77" t="s">
        <v>314</v>
      </c>
      <c r="L167" s="15"/>
      <c r="M167" s="15"/>
      <c r="N167" s="15"/>
      <c r="O167" s="15"/>
      <c r="P167" s="15" t="s">
        <v>16</v>
      </c>
      <c r="Q167" s="178" t="s">
        <v>456</v>
      </c>
      <c r="R167" s="110"/>
      <c r="S167" s="178"/>
    </row>
    <row r="168" spans="1:19" ht="28.5">
      <c r="A168" s="72"/>
      <c r="B168" s="114"/>
      <c r="C168" s="114"/>
      <c r="D168" s="72"/>
      <c r="E168" s="72"/>
      <c r="F168" s="72"/>
      <c r="G168" s="72"/>
      <c r="H168" s="180">
        <v>171</v>
      </c>
      <c r="I168" s="181" t="s">
        <v>153</v>
      </c>
      <c r="J168" s="181" t="s">
        <v>274</v>
      </c>
      <c r="K168" s="191" t="s">
        <v>437</v>
      </c>
      <c r="L168" s="183"/>
      <c r="M168" s="183"/>
      <c r="N168" s="183"/>
      <c r="O168" s="183" t="s">
        <v>16</v>
      </c>
      <c r="P168" s="183" t="s">
        <v>16</v>
      </c>
      <c r="Q168" s="178"/>
      <c r="R168" s="178"/>
      <c r="S168" s="178"/>
    </row>
    <row r="169" spans="1:19" ht="29">
      <c r="A169" s="72"/>
      <c r="B169" s="114"/>
      <c r="C169" s="114"/>
      <c r="D169" s="72"/>
      <c r="E169" s="72"/>
      <c r="F169" s="72"/>
      <c r="G169" s="72"/>
      <c r="H169" s="180">
        <v>174</v>
      </c>
      <c r="I169" s="181" t="s">
        <v>36</v>
      </c>
      <c r="J169" s="181" t="s">
        <v>19</v>
      </c>
      <c r="K169" s="191" t="s">
        <v>438</v>
      </c>
      <c r="L169" s="183"/>
      <c r="M169" s="183"/>
      <c r="N169" s="183"/>
      <c r="O169" s="183" t="s">
        <v>16</v>
      </c>
      <c r="P169" s="183"/>
      <c r="Q169" s="178"/>
      <c r="R169" s="178"/>
      <c r="S169" s="178"/>
    </row>
    <row r="170" spans="1:19" ht="87">
      <c r="A170" s="72"/>
      <c r="B170" s="114"/>
      <c r="C170" s="114"/>
      <c r="D170" s="72"/>
      <c r="E170" s="72"/>
      <c r="F170" s="72"/>
      <c r="G170" s="72"/>
      <c r="H170" s="150">
        <v>175</v>
      </c>
      <c r="I170" s="73" t="s">
        <v>36</v>
      </c>
      <c r="J170" s="73" t="s">
        <v>0</v>
      </c>
      <c r="K170" s="77" t="s">
        <v>315</v>
      </c>
      <c r="L170" s="15"/>
      <c r="M170" s="15"/>
      <c r="N170" s="15"/>
      <c r="O170" s="15" t="s">
        <v>16</v>
      </c>
      <c r="P170" s="15"/>
      <c r="Q170" s="154"/>
      <c r="R170" s="151"/>
      <c r="S170" s="154"/>
    </row>
    <row r="171" spans="1:19" ht="43.5">
      <c r="A171" s="72"/>
      <c r="B171" s="114"/>
      <c r="C171" s="114"/>
      <c r="D171" s="72"/>
      <c r="E171" s="72"/>
      <c r="F171" s="72"/>
      <c r="G171" s="72"/>
      <c r="H171" s="150">
        <v>176</v>
      </c>
      <c r="I171" s="73" t="s">
        <v>36</v>
      </c>
      <c r="J171" s="73" t="s">
        <v>23</v>
      </c>
      <c r="K171" s="77" t="s">
        <v>316</v>
      </c>
      <c r="L171" s="152"/>
      <c r="M171" s="152"/>
      <c r="N171" s="152"/>
      <c r="O171" s="15" t="s">
        <v>16</v>
      </c>
      <c r="P171" s="153"/>
      <c r="Q171" s="203"/>
      <c r="R171" s="203"/>
      <c r="S171" s="147">
        <v>41883</v>
      </c>
    </row>
    <row r="172" spans="1:19" ht="28.5">
      <c r="A172" s="72"/>
      <c r="B172" s="114"/>
      <c r="C172" s="114"/>
      <c r="D172" s="72"/>
      <c r="E172" s="72"/>
      <c r="F172" s="72"/>
      <c r="G172" s="72"/>
      <c r="H172" s="150">
        <v>177</v>
      </c>
      <c r="I172" s="73" t="s">
        <v>36</v>
      </c>
      <c r="J172" s="73" t="s">
        <v>317</v>
      </c>
      <c r="K172" s="77" t="s">
        <v>359</v>
      </c>
      <c r="L172" s="15"/>
      <c r="M172" s="15"/>
      <c r="N172" s="15"/>
      <c r="O172" s="15" t="s">
        <v>16</v>
      </c>
      <c r="P172" s="15"/>
      <c r="Q172" s="110"/>
      <c r="R172" s="110"/>
      <c r="S172" s="110">
        <v>40709</v>
      </c>
    </row>
    <row r="173" spans="1:19" ht="29">
      <c r="A173" s="72"/>
      <c r="B173" s="114"/>
      <c r="C173" s="114"/>
      <c r="D173" s="72"/>
      <c r="E173" s="72"/>
      <c r="F173" s="72"/>
      <c r="G173" s="72"/>
      <c r="H173" s="150">
        <v>178</v>
      </c>
      <c r="I173" s="73" t="s">
        <v>36</v>
      </c>
      <c r="J173" s="73" t="s">
        <v>37</v>
      </c>
      <c r="K173" s="77" t="s">
        <v>38</v>
      </c>
      <c r="L173" s="15"/>
      <c r="M173" s="15"/>
      <c r="N173" s="15"/>
      <c r="O173" s="15"/>
      <c r="P173" s="15" t="s">
        <v>16</v>
      </c>
      <c r="Q173" s="110"/>
      <c r="R173" s="147">
        <v>41791</v>
      </c>
      <c r="S173" s="110"/>
    </row>
    <row r="174" spans="1:19" ht="28.5">
      <c r="A174" s="72"/>
      <c r="B174" s="114"/>
      <c r="C174" s="114"/>
      <c r="D174" s="72"/>
      <c r="E174" s="72"/>
      <c r="F174" s="72"/>
      <c r="G174" s="72"/>
      <c r="H174" s="180">
        <v>180</v>
      </c>
      <c r="I174" s="181" t="s">
        <v>36</v>
      </c>
      <c r="J174" s="181" t="s">
        <v>37</v>
      </c>
      <c r="K174" s="191" t="s">
        <v>297</v>
      </c>
      <c r="L174" s="183"/>
      <c r="M174" s="183"/>
      <c r="N174" s="183"/>
      <c r="O174" s="183"/>
      <c r="P174" s="183" t="s">
        <v>16</v>
      </c>
      <c r="Q174" s="178"/>
      <c r="R174" s="178"/>
      <c r="S174" s="178">
        <v>40709</v>
      </c>
    </row>
    <row r="175" spans="1:19" ht="28.5">
      <c r="A175" s="72"/>
      <c r="B175" s="114"/>
      <c r="C175" s="114"/>
      <c r="D175" s="72"/>
      <c r="E175" s="72"/>
      <c r="F175" s="72"/>
      <c r="G175" s="72"/>
      <c r="H175" s="150">
        <v>181</v>
      </c>
      <c r="I175" s="73" t="s">
        <v>14</v>
      </c>
      <c r="J175" s="73" t="s">
        <v>0</v>
      </c>
      <c r="K175" s="77" t="s">
        <v>318</v>
      </c>
      <c r="L175" s="15"/>
      <c r="M175" s="15"/>
      <c r="N175" s="15"/>
      <c r="O175" s="15" t="s">
        <v>16</v>
      </c>
      <c r="P175" s="15" t="s">
        <v>16</v>
      </c>
      <c r="Q175" s="110"/>
      <c r="R175" s="110"/>
      <c r="S175" s="110">
        <v>40709</v>
      </c>
    </row>
    <row r="176" spans="1:19" ht="28.5">
      <c r="A176" s="72"/>
      <c r="B176" s="114"/>
      <c r="C176" s="114"/>
      <c r="D176" s="72"/>
      <c r="E176" s="72"/>
      <c r="F176" s="72"/>
      <c r="G176" s="72"/>
      <c r="H176" s="150">
        <v>182</v>
      </c>
      <c r="I176" s="73" t="s">
        <v>36</v>
      </c>
      <c r="J176" s="73" t="s">
        <v>15</v>
      </c>
      <c r="K176" s="77" t="s">
        <v>360</v>
      </c>
      <c r="L176" s="15"/>
      <c r="M176" s="15"/>
      <c r="N176" s="15"/>
      <c r="O176" s="15" t="s">
        <v>16</v>
      </c>
      <c r="P176" s="15"/>
      <c r="Q176" s="110"/>
      <c r="R176" s="110"/>
      <c r="S176" s="110">
        <v>40709</v>
      </c>
    </row>
    <row r="177" spans="1:19" ht="28.5">
      <c r="A177" s="72"/>
      <c r="B177" s="114"/>
      <c r="C177" s="114"/>
      <c r="D177" s="72"/>
      <c r="E177" s="72"/>
      <c r="F177" s="72"/>
      <c r="G177" s="72"/>
      <c r="H177" s="180">
        <v>185</v>
      </c>
      <c r="I177" s="181" t="s">
        <v>36</v>
      </c>
      <c r="J177" s="181" t="s">
        <v>19</v>
      </c>
      <c r="K177" s="191" t="str">
        <f>K172</f>
        <v>&lt;= Header.TransactionDate if present</v>
      </c>
      <c r="L177" s="183"/>
      <c r="M177" s="183"/>
      <c r="N177" s="183"/>
      <c r="O177" s="183" t="s">
        <v>16</v>
      </c>
      <c r="P177" s="183"/>
      <c r="Q177" s="178"/>
      <c r="R177" s="178"/>
      <c r="S177" s="178"/>
    </row>
    <row r="178" spans="1:19" ht="28.5">
      <c r="A178" s="72"/>
      <c r="B178" s="114"/>
      <c r="C178" s="114"/>
      <c r="D178" s="72"/>
      <c r="E178" s="72"/>
      <c r="F178" s="72"/>
      <c r="G178" s="72"/>
      <c r="H178" s="150">
        <v>186</v>
      </c>
      <c r="I178" s="73" t="s">
        <v>196</v>
      </c>
      <c r="J178" s="73" t="s">
        <v>237</v>
      </c>
      <c r="K178" s="77" t="s">
        <v>318</v>
      </c>
      <c r="L178" s="15"/>
      <c r="M178" s="15"/>
      <c r="N178" s="15"/>
      <c r="O178" s="15" t="s">
        <v>16</v>
      </c>
      <c r="P178" s="15"/>
      <c r="Q178" s="110"/>
      <c r="R178" s="110"/>
      <c r="S178" s="110">
        <v>40709</v>
      </c>
    </row>
    <row r="179" spans="1:19" ht="28.5">
      <c r="A179" s="72"/>
      <c r="B179" s="114"/>
      <c r="C179" s="114"/>
      <c r="D179" s="72"/>
      <c r="E179" s="72"/>
      <c r="F179" s="72"/>
      <c r="G179" s="72"/>
      <c r="H179" s="150">
        <v>187</v>
      </c>
      <c r="I179" s="73" t="s">
        <v>14</v>
      </c>
      <c r="J179" s="73" t="s">
        <v>37</v>
      </c>
      <c r="K179" s="77" t="s">
        <v>297</v>
      </c>
      <c r="L179" s="15" t="s">
        <v>16</v>
      </c>
      <c r="M179" s="15" t="s">
        <v>16</v>
      </c>
      <c r="N179" s="15"/>
      <c r="O179" s="15"/>
      <c r="P179" s="15"/>
      <c r="Q179" s="110"/>
      <c r="R179" s="110"/>
      <c r="S179" s="110">
        <v>40709</v>
      </c>
    </row>
    <row r="180" spans="1:19" ht="58">
      <c r="A180" s="72"/>
      <c r="B180" s="114"/>
      <c r="C180" s="114"/>
      <c r="D180" s="72"/>
      <c r="E180" s="72"/>
      <c r="F180" s="72"/>
      <c r="G180" s="72"/>
      <c r="H180" s="150">
        <v>193</v>
      </c>
      <c r="I180" s="179" t="s">
        <v>35</v>
      </c>
      <c r="J180" s="73" t="s">
        <v>439</v>
      </c>
      <c r="K180" s="77" t="s">
        <v>440</v>
      </c>
      <c r="L180" s="15" t="s">
        <v>16</v>
      </c>
      <c r="M180" s="146"/>
      <c r="N180" s="146"/>
      <c r="O180" s="146"/>
      <c r="P180" s="146"/>
      <c r="Q180" s="178"/>
      <c r="R180" s="110"/>
      <c r="S180" s="110"/>
    </row>
    <row r="181" spans="1:19" ht="58">
      <c r="A181" s="72"/>
      <c r="B181" s="114"/>
      <c r="C181" s="114"/>
      <c r="D181" s="72"/>
      <c r="E181" s="72"/>
      <c r="F181" s="72"/>
      <c r="G181" s="72"/>
      <c r="H181" s="150">
        <v>194</v>
      </c>
      <c r="I181" s="179" t="s">
        <v>35</v>
      </c>
      <c r="J181" s="73" t="s">
        <v>379</v>
      </c>
      <c r="K181" s="77" t="s">
        <v>441</v>
      </c>
      <c r="L181" s="15" t="s">
        <v>16</v>
      </c>
      <c r="M181" s="15"/>
      <c r="N181" s="15"/>
      <c r="O181" s="15"/>
      <c r="P181" s="15"/>
      <c r="Q181" s="178"/>
      <c r="R181" s="110"/>
      <c r="S181" s="110"/>
    </row>
    <row r="182" spans="1:19" ht="29">
      <c r="A182" s="72"/>
      <c r="B182" s="114"/>
      <c r="C182" s="114"/>
      <c r="D182" s="72"/>
      <c r="E182" s="72"/>
      <c r="F182" s="72"/>
      <c r="G182" s="72"/>
      <c r="H182" s="150">
        <v>195</v>
      </c>
      <c r="I182" s="179" t="s">
        <v>39</v>
      </c>
      <c r="J182" s="73" t="s">
        <v>15</v>
      </c>
      <c r="K182" s="77" t="s">
        <v>361</v>
      </c>
      <c r="L182" s="15"/>
      <c r="M182" s="15"/>
      <c r="N182" s="15" t="s">
        <v>16</v>
      </c>
      <c r="O182" s="15"/>
      <c r="P182" s="15"/>
      <c r="Q182" s="178"/>
      <c r="R182" s="110"/>
      <c r="S182" s="110"/>
    </row>
    <row r="183" spans="1:19" ht="29">
      <c r="A183" s="72"/>
      <c r="B183" s="114"/>
      <c r="C183" s="114"/>
      <c r="D183" s="72"/>
      <c r="E183" s="72"/>
      <c r="F183" s="72"/>
      <c r="G183" s="72"/>
      <c r="H183" s="150">
        <v>196</v>
      </c>
      <c r="I183" s="179" t="s">
        <v>17</v>
      </c>
      <c r="J183" s="73" t="s">
        <v>442</v>
      </c>
      <c r="K183" s="77" t="s">
        <v>443</v>
      </c>
      <c r="L183" s="15"/>
      <c r="M183" s="15" t="s">
        <v>16</v>
      </c>
      <c r="N183" s="15"/>
      <c r="O183" s="15"/>
      <c r="P183" s="15"/>
      <c r="Q183" s="110"/>
      <c r="R183" s="110"/>
      <c r="S183" s="110">
        <v>40709</v>
      </c>
    </row>
    <row r="184" spans="1:19" ht="28.5">
      <c r="A184" s="72"/>
      <c r="B184" s="114"/>
      <c r="C184" s="114"/>
      <c r="D184" s="72"/>
      <c r="E184" s="72"/>
      <c r="F184" s="72"/>
      <c r="G184" s="72"/>
      <c r="H184" s="150">
        <v>199</v>
      </c>
      <c r="I184" s="179" t="s">
        <v>29</v>
      </c>
      <c r="J184" s="73" t="s">
        <v>0</v>
      </c>
      <c r="K184" s="77" t="s">
        <v>311</v>
      </c>
      <c r="L184" s="15"/>
      <c r="M184" s="15"/>
      <c r="N184" s="15" t="s">
        <v>16</v>
      </c>
      <c r="O184" s="15"/>
      <c r="P184" s="15"/>
      <c r="Q184" s="110"/>
      <c r="R184" s="110"/>
      <c r="S184" s="110">
        <v>40709</v>
      </c>
    </row>
    <row r="185" spans="1:19" ht="28.5">
      <c r="A185" s="72"/>
      <c r="B185" s="114"/>
      <c r="C185" s="114"/>
      <c r="D185" s="72"/>
      <c r="E185" s="72"/>
      <c r="F185" s="72"/>
      <c r="G185" s="72"/>
      <c r="H185" s="150">
        <v>200</v>
      </c>
      <c r="I185" s="179" t="s">
        <v>14</v>
      </c>
      <c r="J185" s="73" t="s">
        <v>0</v>
      </c>
      <c r="K185" s="77" t="s">
        <v>444</v>
      </c>
      <c r="L185" s="15" t="s">
        <v>16</v>
      </c>
      <c r="M185" s="15" t="s">
        <v>16</v>
      </c>
      <c r="N185" s="15"/>
      <c r="O185" s="15"/>
      <c r="P185" s="15"/>
      <c r="Q185" s="110">
        <v>40695</v>
      </c>
      <c r="R185" s="110"/>
      <c r="S185" s="110"/>
    </row>
    <row r="186" spans="1:19" ht="58">
      <c r="A186" s="72"/>
      <c r="B186" s="114"/>
      <c r="C186" s="114"/>
      <c r="D186" s="72"/>
      <c r="E186" s="72"/>
      <c r="F186" s="72"/>
      <c r="G186" s="72"/>
      <c r="H186" s="150">
        <v>201</v>
      </c>
      <c r="I186" s="53" t="s">
        <v>14</v>
      </c>
      <c r="J186" s="53" t="s">
        <v>0</v>
      </c>
      <c r="K186" s="54" t="s">
        <v>319</v>
      </c>
      <c r="L186" s="50" t="s">
        <v>16</v>
      </c>
      <c r="M186" s="15"/>
      <c r="N186" s="55"/>
      <c r="O186" s="15" t="s">
        <v>16</v>
      </c>
      <c r="P186" s="55"/>
      <c r="Q186" s="61">
        <v>41791</v>
      </c>
      <c r="R186" s="61"/>
      <c r="S186" s="61"/>
    </row>
    <row r="187" spans="1:19" ht="43.5">
      <c r="A187" s="72"/>
      <c r="B187" s="114"/>
      <c r="C187" s="114"/>
      <c r="D187" s="72"/>
      <c r="E187" s="72"/>
      <c r="F187" s="72"/>
      <c r="G187" s="72"/>
      <c r="H187" s="150">
        <v>202</v>
      </c>
      <c r="I187" s="179" t="s">
        <v>35</v>
      </c>
      <c r="J187" s="73" t="s">
        <v>37</v>
      </c>
      <c r="K187" s="126" t="s">
        <v>320</v>
      </c>
      <c r="L187" s="15"/>
      <c r="M187" s="15"/>
      <c r="N187" s="15"/>
      <c r="O187" s="15" t="s">
        <v>16</v>
      </c>
      <c r="P187" s="15"/>
      <c r="Q187" s="110"/>
      <c r="R187" s="110"/>
      <c r="S187" s="160">
        <v>41426</v>
      </c>
    </row>
    <row r="188" spans="1:19" ht="29">
      <c r="A188" s="72"/>
      <c r="B188" s="114"/>
      <c r="C188" s="114"/>
      <c r="D188" s="72"/>
      <c r="E188" s="72"/>
      <c r="F188" s="72"/>
      <c r="G188" s="72"/>
      <c r="H188" s="150">
        <v>203</v>
      </c>
      <c r="I188" s="53" t="s">
        <v>14</v>
      </c>
      <c r="J188" s="53" t="s">
        <v>127</v>
      </c>
      <c r="K188" s="54" t="s">
        <v>445</v>
      </c>
      <c r="L188" s="50" t="s">
        <v>16</v>
      </c>
      <c r="M188" s="15" t="s">
        <v>16</v>
      </c>
      <c r="N188" s="55"/>
      <c r="O188" s="15"/>
      <c r="P188" s="55"/>
      <c r="Q188" s="207"/>
      <c r="R188" s="61"/>
      <c r="S188" s="61"/>
    </row>
    <row r="189" spans="1:19" ht="29">
      <c r="A189" s="72"/>
      <c r="B189" s="114"/>
      <c r="C189" s="114"/>
      <c r="D189" s="72"/>
      <c r="E189" s="72"/>
      <c r="F189" s="72"/>
      <c r="G189" s="72"/>
      <c r="H189" s="150">
        <v>204</v>
      </c>
      <c r="I189" s="53" t="s">
        <v>14</v>
      </c>
      <c r="J189" s="53" t="s">
        <v>127</v>
      </c>
      <c r="K189" s="54" t="s">
        <v>282</v>
      </c>
      <c r="L189" s="50" t="s">
        <v>16</v>
      </c>
      <c r="M189" s="50" t="s">
        <v>16</v>
      </c>
      <c r="N189" s="55"/>
      <c r="O189" s="50" t="s">
        <v>16</v>
      </c>
      <c r="P189" s="55"/>
      <c r="Q189" s="169">
        <v>41791</v>
      </c>
      <c r="R189" s="207"/>
      <c r="S189" s="61"/>
    </row>
    <row r="190" spans="1:19" ht="58">
      <c r="A190" s="72"/>
      <c r="B190" s="114"/>
      <c r="C190" s="114"/>
      <c r="D190" s="72"/>
      <c r="E190" s="72"/>
      <c r="F190" s="72"/>
      <c r="G190" s="72"/>
      <c r="H190" s="150">
        <v>205</v>
      </c>
      <c r="I190" s="53" t="s">
        <v>14</v>
      </c>
      <c r="J190" s="53" t="s">
        <v>127</v>
      </c>
      <c r="K190" s="54" t="s">
        <v>394</v>
      </c>
      <c r="L190" s="50" t="s">
        <v>16</v>
      </c>
      <c r="M190" s="50" t="s">
        <v>16</v>
      </c>
      <c r="N190" s="55"/>
      <c r="O190" s="50"/>
      <c r="P190" s="55"/>
      <c r="Q190" s="169">
        <v>41791</v>
      </c>
      <c r="R190" s="207"/>
      <c r="S190" s="61"/>
    </row>
    <row r="191" spans="1:19" ht="43.5">
      <c r="A191" s="72"/>
      <c r="B191" s="114"/>
      <c r="C191" s="114"/>
      <c r="D191" s="72"/>
      <c r="E191" s="72"/>
      <c r="F191" s="72"/>
      <c r="G191" s="72"/>
      <c r="H191" s="150">
        <v>206</v>
      </c>
      <c r="I191" s="53" t="s">
        <v>14</v>
      </c>
      <c r="J191" s="53" t="s">
        <v>127</v>
      </c>
      <c r="K191" s="54" t="s">
        <v>395</v>
      </c>
      <c r="L191" s="50" t="s">
        <v>16</v>
      </c>
      <c r="M191" s="50" t="s">
        <v>16</v>
      </c>
      <c r="N191" s="55"/>
      <c r="O191" s="50"/>
      <c r="P191" s="55"/>
      <c r="Q191" s="169">
        <v>41791</v>
      </c>
      <c r="R191" s="203"/>
      <c r="S191" s="61"/>
    </row>
    <row r="192" spans="1:19" ht="28.5">
      <c r="A192" s="72"/>
      <c r="B192" s="114"/>
      <c r="C192" s="114"/>
      <c r="D192" s="72"/>
      <c r="E192" s="72"/>
      <c r="F192" s="72"/>
      <c r="G192" s="72"/>
      <c r="H192" s="150">
        <v>207</v>
      </c>
      <c r="I192" s="53" t="s">
        <v>14</v>
      </c>
      <c r="J192" s="53" t="s">
        <v>127</v>
      </c>
      <c r="K192" s="54" t="s">
        <v>446</v>
      </c>
      <c r="L192" s="50" t="s">
        <v>16</v>
      </c>
      <c r="M192" s="50" t="s">
        <v>16</v>
      </c>
      <c r="N192" s="55"/>
      <c r="O192" s="50"/>
      <c r="P192" s="55"/>
      <c r="Q192" s="147">
        <v>41883</v>
      </c>
      <c r="R192" s="203"/>
      <c r="S192" s="147">
        <v>41883</v>
      </c>
    </row>
    <row r="193" spans="1:19" ht="29">
      <c r="A193" s="72"/>
      <c r="B193" s="114"/>
      <c r="C193" s="114"/>
      <c r="D193" s="72"/>
      <c r="E193" s="72"/>
      <c r="F193" s="72"/>
      <c r="G193" s="72"/>
      <c r="H193" s="150">
        <v>208</v>
      </c>
      <c r="I193" s="53" t="s">
        <v>42</v>
      </c>
      <c r="J193" s="53" t="s">
        <v>128</v>
      </c>
      <c r="K193" s="54" t="s">
        <v>447</v>
      </c>
      <c r="L193" s="50"/>
      <c r="M193" s="50"/>
      <c r="N193" s="50" t="s">
        <v>16</v>
      </c>
      <c r="O193" s="55"/>
      <c r="P193" s="55"/>
      <c r="Q193" s="61"/>
      <c r="R193" s="61"/>
      <c r="S193" s="61">
        <v>41640</v>
      </c>
    </row>
    <row r="194" spans="1:19" ht="28.5">
      <c r="A194" s="72"/>
      <c r="B194" s="114"/>
      <c r="C194" s="114"/>
      <c r="D194" s="72"/>
      <c r="E194" s="72"/>
      <c r="F194" s="72"/>
      <c r="G194" s="72"/>
      <c r="H194" s="150">
        <v>209</v>
      </c>
      <c r="I194" s="53" t="s">
        <v>42</v>
      </c>
      <c r="J194" s="53" t="s">
        <v>321</v>
      </c>
      <c r="K194" s="54" t="s">
        <v>322</v>
      </c>
      <c r="L194" s="50"/>
      <c r="M194" s="50"/>
      <c r="N194" s="50" t="s">
        <v>16</v>
      </c>
      <c r="O194" s="55"/>
      <c r="P194" s="55"/>
      <c r="Q194" s="61"/>
      <c r="R194" s="61"/>
      <c r="S194" s="61">
        <v>41640</v>
      </c>
    </row>
    <row r="195" spans="1:19" ht="28.5">
      <c r="A195" s="72"/>
      <c r="B195" s="114"/>
      <c r="C195" s="114"/>
      <c r="D195" s="72"/>
      <c r="E195" s="72"/>
      <c r="F195" s="72"/>
      <c r="G195" s="72"/>
      <c r="H195" s="150">
        <v>210</v>
      </c>
      <c r="I195" s="53" t="s">
        <v>42</v>
      </c>
      <c r="J195" s="53" t="s">
        <v>128</v>
      </c>
      <c r="K195" s="54" t="s">
        <v>323</v>
      </c>
      <c r="L195" s="50"/>
      <c r="M195" s="50"/>
      <c r="N195" s="50" t="s">
        <v>16</v>
      </c>
      <c r="O195" s="55"/>
      <c r="P195" s="55"/>
      <c r="Q195" s="61"/>
      <c r="R195" s="61"/>
      <c r="S195" s="61">
        <v>41640</v>
      </c>
    </row>
    <row r="196" spans="1:19" ht="28.5">
      <c r="A196" s="72"/>
      <c r="B196" s="114"/>
      <c r="C196" s="114"/>
      <c r="D196" s="72"/>
      <c r="E196" s="72"/>
      <c r="F196" s="72"/>
      <c r="G196" s="72"/>
      <c r="H196" s="150">
        <v>211</v>
      </c>
      <c r="I196" s="53" t="s">
        <v>29</v>
      </c>
      <c r="J196" s="53" t="s">
        <v>324</v>
      </c>
      <c r="K196" s="54" t="s">
        <v>325</v>
      </c>
      <c r="L196" s="50"/>
      <c r="M196" s="50"/>
      <c r="N196" s="50" t="s">
        <v>16</v>
      </c>
      <c r="O196" s="55"/>
      <c r="P196" s="55"/>
      <c r="Q196" s="61"/>
      <c r="R196" s="61"/>
      <c r="S196" s="61">
        <v>41791</v>
      </c>
    </row>
    <row r="197" spans="1:19" ht="28.5">
      <c r="A197" s="72"/>
      <c r="B197" s="114"/>
      <c r="C197" s="114"/>
      <c r="D197" s="72"/>
      <c r="E197" s="72"/>
      <c r="F197" s="72"/>
      <c r="G197" s="72"/>
      <c r="H197" s="150">
        <v>212</v>
      </c>
      <c r="I197" s="53" t="s">
        <v>42</v>
      </c>
      <c r="J197" s="53" t="s">
        <v>15</v>
      </c>
      <c r="K197" s="54" t="s">
        <v>325</v>
      </c>
      <c r="L197" s="50"/>
      <c r="M197" s="50"/>
      <c r="N197" s="50" t="s">
        <v>16</v>
      </c>
      <c r="O197" s="55"/>
      <c r="P197" s="55"/>
      <c r="Q197" s="61"/>
      <c r="R197" s="61"/>
      <c r="S197" s="61">
        <v>41791</v>
      </c>
    </row>
    <row r="198" spans="1:19" ht="72.5">
      <c r="A198" s="72"/>
      <c r="B198" s="114"/>
      <c r="C198" s="114"/>
      <c r="D198" s="72"/>
      <c r="E198" s="72"/>
      <c r="F198" s="72"/>
      <c r="G198" s="72"/>
      <c r="H198" s="150">
        <v>213</v>
      </c>
      <c r="I198" s="53" t="s">
        <v>36</v>
      </c>
      <c r="J198" s="53" t="s">
        <v>0</v>
      </c>
      <c r="K198" s="54" t="s">
        <v>448</v>
      </c>
      <c r="L198" s="50"/>
      <c r="M198" s="50"/>
      <c r="N198" s="50"/>
      <c r="O198" s="50" t="s">
        <v>16</v>
      </c>
      <c r="P198" s="55"/>
      <c r="Q198" s="61"/>
      <c r="R198" s="61"/>
      <c r="S198" s="61">
        <v>41791</v>
      </c>
    </row>
    <row r="199" spans="1:19" ht="28.5">
      <c r="A199" s="72"/>
      <c r="B199" s="114"/>
      <c r="C199" s="114"/>
      <c r="D199" s="72"/>
      <c r="E199" s="72"/>
      <c r="F199" s="72"/>
      <c r="G199" s="72"/>
      <c r="H199" s="150">
        <v>232</v>
      </c>
      <c r="I199" s="53" t="s">
        <v>17</v>
      </c>
      <c r="J199" s="53" t="s">
        <v>137</v>
      </c>
      <c r="K199" s="77" t="s">
        <v>449</v>
      </c>
      <c r="L199" s="50"/>
      <c r="M199" s="50" t="s">
        <v>16</v>
      </c>
      <c r="N199" s="50"/>
      <c r="O199" s="50"/>
      <c r="P199" s="50"/>
      <c r="Q199" s="61"/>
      <c r="R199" s="61"/>
      <c r="S199" s="61">
        <v>41791</v>
      </c>
    </row>
    <row r="200" spans="1:19" ht="72.5">
      <c r="A200" s="72"/>
      <c r="B200" s="114"/>
      <c r="C200" s="114"/>
      <c r="D200" s="72"/>
      <c r="E200" s="72"/>
      <c r="F200" s="72"/>
      <c r="G200" s="72"/>
      <c r="H200" s="150">
        <v>233</v>
      </c>
      <c r="I200" s="53" t="s">
        <v>17</v>
      </c>
      <c r="J200" s="53" t="s">
        <v>15</v>
      </c>
      <c r="K200" s="77" t="s">
        <v>179</v>
      </c>
      <c r="L200" s="50" t="s">
        <v>16</v>
      </c>
      <c r="M200" s="50"/>
      <c r="N200" s="50"/>
      <c r="O200" s="50"/>
      <c r="P200" s="50"/>
      <c r="Q200" s="61"/>
      <c r="R200" s="61">
        <v>41883</v>
      </c>
      <c r="S200" s="61"/>
    </row>
    <row r="201" spans="1:19" ht="29">
      <c r="A201" s="72"/>
      <c r="B201" s="114"/>
      <c r="C201" s="114"/>
      <c r="D201" s="72"/>
      <c r="E201" s="72"/>
      <c r="F201" s="72"/>
      <c r="G201" s="72"/>
      <c r="H201" s="150">
        <v>234</v>
      </c>
      <c r="I201" s="53" t="s">
        <v>17</v>
      </c>
      <c r="J201" s="53" t="s">
        <v>23</v>
      </c>
      <c r="K201" s="77" t="s">
        <v>450</v>
      </c>
      <c r="L201" s="50" t="s">
        <v>16</v>
      </c>
      <c r="M201" s="50"/>
      <c r="N201" s="50"/>
      <c r="O201" s="50"/>
      <c r="P201" s="50"/>
      <c r="Q201" s="61"/>
      <c r="R201" s="61">
        <v>41883</v>
      </c>
      <c r="S201" s="61"/>
    </row>
    <row r="202" spans="1:19" ht="72.5">
      <c r="A202" s="72"/>
      <c r="B202" s="114"/>
      <c r="C202" s="114"/>
      <c r="D202" s="72"/>
      <c r="E202" s="72"/>
      <c r="F202" s="72"/>
      <c r="G202" s="72"/>
      <c r="H202" s="150">
        <v>235</v>
      </c>
      <c r="I202" s="53" t="s">
        <v>17</v>
      </c>
      <c r="J202" s="53" t="s">
        <v>15</v>
      </c>
      <c r="K202" s="77" t="s">
        <v>451</v>
      </c>
      <c r="L202" s="50"/>
      <c r="M202" s="50" t="s">
        <v>16</v>
      </c>
      <c r="N202" s="50"/>
      <c r="O202" s="50"/>
      <c r="P202" s="50"/>
      <c r="Q202" s="61"/>
      <c r="R202" s="61">
        <v>41883</v>
      </c>
      <c r="S202" s="61"/>
    </row>
    <row r="203" spans="1:19" ht="28.5">
      <c r="A203" s="72"/>
      <c r="B203" s="114"/>
      <c r="C203" s="114"/>
      <c r="D203" s="72"/>
      <c r="E203" s="72"/>
      <c r="F203" s="72"/>
      <c r="G203" s="72"/>
      <c r="H203" s="150">
        <v>236</v>
      </c>
      <c r="I203" s="127" t="s">
        <v>14</v>
      </c>
      <c r="J203" s="168" t="s">
        <v>125</v>
      </c>
      <c r="K203" s="77" t="s">
        <v>326</v>
      </c>
      <c r="L203" s="50"/>
      <c r="M203" s="50"/>
      <c r="N203" s="50"/>
      <c r="O203" s="50"/>
      <c r="P203" s="50" t="s">
        <v>16</v>
      </c>
      <c r="Q203" s="207"/>
      <c r="R203" s="207"/>
      <c r="S203" s="61">
        <v>41883</v>
      </c>
    </row>
    <row r="204" spans="1:19" ht="28.5">
      <c r="A204" s="72"/>
      <c r="B204" s="114"/>
      <c r="C204" s="114"/>
      <c r="D204" s="72"/>
      <c r="E204" s="72"/>
      <c r="F204" s="72"/>
      <c r="G204" s="72"/>
      <c r="H204" s="150">
        <v>237</v>
      </c>
      <c r="I204" s="127" t="s">
        <v>14</v>
      </c>
      <c r="J204" s="168" t="s">
        <v>125</v>
      </c>
      <c r="K204" s="130" t="s">
        <v>327</v>
      </c>
      <c r="L204" s="50"/>
      <c r="M204" s="50"/>
      <c r="N204" s="50"/>
      <c r="O204" s="50"/>
      <c r="P204" s="50" t="s">
        <v>16</v>
      </c>
      <c r="Q204" s="207"/>
      <c r="R204" s="207"/>
      <c r="S204" s="61">
        <v>41883</v>
      </c>
    </row>
    <row r="205" spans="1:19" ht="28.5">
      <c r="A205" s="72"/>
      <c r="B205" s="114"/>
      <c r="C205" s="114"/>
      <c r="D205" s="72"/>
      <c r="E205" s="72"/>
      <c r="F205" s="72"/>
      <c r="G205" s="72"/>
      <c r="H205" s="150">
        <v>238</v>
      </c>
      <c r="I205" s="53" t="s">
        <v>144</v>
      </c>
      <c r="J205" s="53" t="s">
        <v>15</v>
      </c>
      <c r="K205" s="130" t="s">
        <v>328</v>
      </c>
      <c r="L205" s="50" t="s">
        <v>16</v>
      </c>
      <c r="M205" s="50"/>
      <c r="N205" s="50"/>
      <c r="O205" s="50" t="s">
        <v>16</v>
      </c>
      <c r="P205" s="50"/>
      <c r="Q205" s="207"/>
      <c r="R205" s="207"/>
      <c r="S205" s="207"/>
    </row>
    <row r="206" spans="1:19" ht="28.5">
      <c r="A206" s="72"/>
      <c r="B206" s="114"/>
      <c r="C206" s="114"/>
      <c r="D206" s="72"/>
      <c r="E206" s="72"/>
      <c r="F206" s="72"/>
      <c r="G206" s="72"/>
      <c r="H206" s="185">
        <v>239</v>
      </c>
      <c r="I206" s="208" t="s">
        <v>144</v>
      </c>
      <c r="J206" s="208" t="s">
        <v>119</v>
      </c>
      <c r="K206" s="209" t="s">
        <v>452</v>
      </c>
      <c r="L206" s="210" t="s">
        <v>16</v>
      </c>
      <c r="M206" s="210"/>
      <c r="N206" s="210"/>
      <c r="O206" s="210" t="s">
        <v>16</v>
      </c>
      <c r="P206" s="210"/>
      <c r="Q206" s="211">
        <v>41974</v>
      </c>
      <c r="R206" s="211">
        <v>41974</v>
      </c>
      <c r="S206" s="211">
        <v>41974</v>
      </c>
    </row>
    <row r="207" spans="1:19" ht="29">
      <c r="A207" s="72"/>
      <c r="B207" s="114"/>
      <c r="C207" s="114"/>
      <c r="D207" s="72"/>
      <c r="E207" s="72"/>
      <c r="F207" s="72"/>
      <c r="G207" s="72"/>
      <c r="H207" s="150">
        <v>240</v>
      </c>
      <c r="I207" s="53" t="s">
        <v>36</v>
      </c>
      <c r="J207" s="53" t="s">
        <v>48</v>
      </c>
      <c r="K207" s="77" t="s">
        <v>186</v>
      </c>
      <c r="L207" s="50"/>
      <c r="M207" s="50"/>
      <c r="N207" s="50"/>
      <c r="O207" s="50"/>
      <c r="P207" s="50" t="s">
        <v>16</v>
      </c>
      <c r="Q207" s="61">
        <v>41883</v>
      </c>
      <c r="R207" s="61">
        <v>41883</v>
      </c>
      <c r="S207" s="61">
        <v>41883</v>
      </c>
    </row>
    <row r="208" spans="1:19" ht="43.5">
      <c r="A208" s="72"/>
      <c r="B208" s="114"/>
      <c r="C208" s="114"/>
      <c r="D208" s="72"/>
      <c r="E208" s="72"/>
      <c r="F208" s="72"/>
      <c r="G208" s="72"/>
      <c r="H208" s="150">
        <v>241</v>
      </c>
      <c r="I208" s="53" t="s">
        <v>36</v>
      </c>
      <c r="J208" s="53" t="s">
        <v>0</v>
      </c>
      <c r="K208" s="77" t="s">
        <v>216</v>
      </c>
      <c r="L208" s="50"/>
      <c r="M208" s="50"/>
      <c r="N208" s="50"/>
      <c r="O208" s="50"/>
      <c r="P208" s="50" t="s">
        <v>16</v>
      </c>
      <c r="Q208" s="207"/>
      <c r="R208" s="207"/>
      <c r="S208" s="61">
        <v>41883</v>
      </c>
    </row>
    <row r="209" spans="1:19" ht="58">
      <c r="A209" s="72"/>
      <c r="B209" s="114"/>
      <c r="C209" s="114"/>
      <c r="D209" s="72"/>
      <c r="E209" s="72"/>
      <c r="F209" s="72"/>
      <c r="G209" s="72"/>
      <c r="H209" s="150">
        <v>242</v>
      </c>
      <c r="I209" s="53" t="s">
        <v>36</v>
      </c>
      <c r="J209" s="53" t="s">
        <v>0</v>
      </c>
      <c r="K209" s="77" t="s">
        <v>215</v>
      </c>
      <c r="L209" s="50"/>
      <c r="M209" s="50"/>
      <c r="N209" s="50"/>
      <c r="O209" s="50"/>
      <c r="P209" s="50" t="s">
        <v>16</v>
      </c>
      <c r="Q209" s="207"/>
      <c r="R209" s="207"/>
      <c r="S209" s="61">
        <v>41883</v>
      </c>
    </row>
    <row r="210" spans="1:19" ht="28.5">
      <c r="A210" s="72"/>
      <c r="B210" s="114"/>
      <c r="C210" s="114"/>
      <c r="D210" s="72"/>
      <c r="E210" s="72"/>
      <c r="F210" s="72"/>
      <c r="G210" s="72"/>
      <c r="H210" s="150">
        <v>243</v>
      </c>
      <c r="I210" s="53" t="s">
        <v>144</v>
      </c>
      <c r="J210" s="53" t="s">
        <v>119</v>
      </c>
      <c r="K210" s="130" t="s">
        <v>362</v>
      </c>
      <c r="L210" s="50" t="s">
        <v>16</v>
      </c>
      <c r="M210" s="50"/>
      <c r="N210" s="50"/>
      <c r="O210" s="50" t="s">
        <v>16</v>
      </c>
      <c r="P210" s="50"/>
      <c r="Q210" s="207"/>
      <c r="R210" s="207"/>
      <c r="S210" s="61">
        <v>41974</v>
      </c>
    </row>
    <row r="211" spans="1:19" ht="28.5">
      <c r="A211" s="72"/>
      <c r="B211" s="114"/>
      <c r="C211" s="114"/>
      <c r="D211" s="72"/>
      <c r="E211" s="72"/>
      <c r="F211" s="72"/>
      <c r="G211" s="72"/>
      <c r="H211" s="150">
        <v>244</v>
      </c>
      <c r="I211" s="53" t="s">
        <v>144</v>
      </c>
      <c r="J211" s="53" t="s">
        <v>237</v>
      </c>
      <c r="K211" s="77" t="s">
        <v>329</v>
      </c>
      <c r="L211" s="50" t="s">
        <v>16</v>
      </c>
      <c r="M211" s="50"/>
      <c r="N211" s="50"/>
      <c r="O211" s="50" t="s">
        <v>16</v>
      </c>
      <c r="P211" s="50"/>
      <c r="Q211" s="207"/>
      <c r="R211" s="207"/>
      <c r="S211" s="207"/>
    </row>
    <row r="212" spans="1:19" ht="29">
      <c r="A212" s="72"/>
      <c r="B212" s="114"/>
      <c r="C212" s="114"/>
      <c r="D212" s="72"/>
      <c r="E212" s="72"/>
      <c r="F212" s="72"/>
      <c r="G212" s="72"/>
      <c r="H212" s="150">
        <v>245</v>
      </c>
      <c r="I212" s="53" t="s">
        <v>196</v>
      </c>
      <c r="J212" s="53" t="s">
        <v>15</v>
      </c>
      <c r="K212" s="77" t="s">
        <v>242</v>
      </c>
      <c r="L212" s="50" t="s">
        <v>16</v>
      </c>
      <c r="M212" s="50"/>
      <c r="N212" s="50"/>
      <c r="O212" s="50" t="s">
        <v>16</v>
      </c>
      <c r="P212" s="50"/>
      <c r="Q212" s="207"/>
      <c r="R212" s="207"/>
      <c r="S212" s="207"/>
    </row>
    <row r="213" spans="1:19" ht="29">
      <c r="A213" s="72"/>
      <c r="B213" s="114"/>
      <c r="C213" s="114"/>
      <c r="D213" s="72"/>
      <c r="E213" s="72"/>
      <c r="F213" s="72"/>
      <c r="G213" s="72"/>
      <c r="H213" s="150">
        <v>246</v>
      </c>
      <c r="I213" s="53" t="s">
        <v>42</v>
      </c>
      <c r="J213" s="53" t="s">
        <v>128</v>
      </c>
      <c r="K213" s="130" t="s">
        <v>330</v>
      </c>
      <c r="L213" s="50"/>
      <c r="M213" s="50"/>
      <c r="N213" s="50" t="s">
        <v>16</v>
      </c>
      <c r="O213" s="50"/>
      <c r="P213" s="50"/>
      <c r="Q213" s="61"/>
      <c r="R213" s="61"/>
      <c r="S213" s="61">
        <v>41974</v>
      </c>
    </row>
    <row r="214" spans="1:19" ht="28.5">
      <c r="A214" s="72"/>
      <c r="B214" s="114"/>
      <c r="C214" s="114"/>
      <c r="D214" s="72"/>
      <c r="E214" s="72"/>
      <c r="F214" s="72"/>
      <c r="G214" s="72"/>
      <c r="H214" s="150">
        <v>247</v>
      </c>
      <c r="I214" s="53" t="s">
        <v>35</v>
      </c>
      <c r="J214" s="53" t="s">
        <v>453</v>
      </c>
      <c r="K214" s="130" t="s">
        <v>454</v>
      </c>
      <c r="L214" s="50" t="s">
        <v>16</v>
      </c>
      <c r="M214" s="50"/>
      <c r="N214" s="50"/>
      <c r="O214" s="50"/>
      <c r="P214" s="50"/>
      <c r="Q214" s="61"/>
      <c r="R214" s="207"/>
      <c r="S214" s="61"/>
    </row>
    <row r="215" spans="1:19" ht="28.5">
      <c r="A215" s="72"/>
      <c r="B215" s="114"/>
      <c r="C215" s="114"/>
      <c r="D215" s="72"/>
      <c r="E215" s="72"/>
      <c r="F215" s="72"/>
      <c r="G215" s="72"/>
      <c r="H215" s="150">
        <v>248</v>
      </c>
      <c r="I215" s="53" t="s">
        <v>196</v>
      </c>
      <c r="J215" s="53" t="s">
        <v>119</v>
      </c>
      <c r="K215" s="130" t="s">
        <v>331</v>
      </c>
      <c r="L215" s="50" t="s">
        <v>16</v>
      </c>
      <c r="M215" s="50"/>
      <c r="N215" s="50"/>
      <c r="O215" s="50" t="s">
        <v>16</v>
      </c>
      <c r="P215" s="50"/>
      <c r="Q215" s="61"/>
      <c r="R215" s="61"/>
      <c r="S215" s="207"/>
    </row>
    <row r="216" spans="1:19" ht="28.5">
      <c r="A216" s="72"/>
      <c r="B216" s="114"/>
      <c r="C216" s="114"/>
      <c r="D216" s="72"/>
      <c r="E216" s="72"/>
      <c r="F216" s="72"/>
      <c r="G216" s="72"/>
      <c r="H216" s="212">
        <v>249</v>
      </c>
      <c r="I216" s="213" t="s">
        <v>35</v>
      </c>
      <c r="J216" s="213" t="s">
        <v>119</v>
      </c>
      <c r="K216" s="214" t="s">
        <v>455</v>
      </c>
      <c r="L216" s="215"/>
      <c r="M216" s="215"/>
      <c r="N216" s="215"/>
      <c r="O216" s="215" t="s">
        <v>16</v>
      </c>
      <c r="P216" s="215"/>
      <c r="Q216" s="216"/>
      <c r="R216" s="217"/>
      <c r="S216" s="216"/>
    </row>
    <row r="217" spans="1:19" ht="116">
      <c r="A217" s="72"/>
      <c r="B217" s="114"/>
      <c r="C217" s="114"/>
      <c r="D217" s="72"/>
      <c r="E217" s="72"/>
      <c r="F217" s="72"/>
      <c r="G217" s="72"/>
      <c r="H217" s="167">
        <v>250</v>
      </c>
      <c r="I217" s="124" t="s">
        <v>36</v>
      </c>
      <c r="J217" s="124" t="s">
        <v>19</v>
      </c>
      <c r="K217" s="126" t="s">
        <v>363</v>
      </c>
      <c r="L217" s="161"/>
      <c r="M217" s="161"/>
      <c r="N217" s="161"/>
      <c r="O217" s="15" t="s">
        <v>16</v>
      </c>
      <c r="P217" s="161"/>
      <c r="Q217" s="163"/>
      <c r="R217" s="164"/>
      <c r="S217" s="163"/>
    </row>
    <row r="218" spans="1:19" ht="29">
      <c r="A218" s="72"/>
      <c r="B218" s="114"/>
      <c r="C218" s="114"/>
      <c r="D218" s="72"/>
      <c r="E218" s="72"/>
      <c r="F218" s="72"/>
      <c r="G218" s="72"/>
      <c r="H218" s="167">
        <v>251</v>
      </c>
      <c r="I218" s="124" t="s">
        <v>35</v>
      </c>
      <c r="J218" s="124" t="s">
        <v>15</v>
      </c>
      <c r="K218" s="126" t="s">
        <v>332</v>
      </c>
      <c r="L218" s="161"/>
      <c r="M218" s="161"/>
      <c r="N218" s="161"/>
      <c r="O218" s="15" t="s">
        <v>16</v>
      </c>
      <c r="P218" s="161"/>
      <c r="Q218" s="163"/>
      <c r="R218" s="164"/>
      <c r="S218" s="163"/>
    </row>
    <row r="219" spans="1:19" ht="29">
      <c r="A219" s="72"/>
      <c r="B219" s="114"/>
      <c r="C219" s="114"/>
      <c r="D219" s="72"/>
      <c r="E219" s="72"/>
      <c r="F219" s="72"/>
      <c r="G219" s="72"/>
      <c r="H219" s="167">
        <v>252</v>
      </c>
      <c r="I219" s="124" t="s">
        <v>196</v>
      </c>
      <c r="J219" s="124" t="s">
        <v>15</v>
      </c>
      <c r="K219" s="126" t="s">
        <v>349</v>
      </c>
      <c r="L219" s="161"/>
      <c r="M219" s="161"/>
      <c r="N219" s="161"/>
      <c r="O219" s="15" t="s">
        <v>16</v>
      </c>
      <c r="P219" s="161"/>
      <c r="Q219" s="163"/>
      <c r="R219" s="164"/>
      <c r="S219" s="163"/>
    </row>
    <row r="220" spans="1:19" ht="29">
      <c r="A220" s="72"/>
      <c r="B220" s="114"/>
      <c r="C220" s="114"/>
      <c r="D220" s="72"/>
      <c r="E220" s="72"/>
      <c r="F220" s="72"/>
      <c r="G220" s="72"/>
      <c r="H220" s="167">
        <v>253</v>
      </c>
      <c r="I220" s="124" t="s">
        <v>14</v>
      </c>
      <c r="J220" s="124" t="s">
        <v>15</v>
      </c>
      <c r="K220" s="126" t="s">
        <v>349</v>
      </c>
      <c r="L220" s="161"/>
      <c r="M220" s="161"/>
      <c r="N220" s="161"/>
      <c r="O220" s="15" t="s">
        <v>16</v>
      </c>
      <c r="P220" s="161"/>
      <c r="Q220" s="163"/>
      <c r="R220" s="164"/>
      <c r="S220" s="163"/>
    </row>
    <row r="221" spans="1:19" ht="29">
      <c r="A221" s="72"/>
      <c r="B221" s="114"/>
      <c r="C221" s="114"/>
      <c r="D221" s="72"/>
      <c r="E221" s="72"/>
      <c r="F221" s="72"/>
      <c r="G221" s="72"/>
      <c r="H221" s="167">
        <v>254</v>
      </c>
      <c r="I221" s="124" t="s">
        <v>256</v>
      </c>
      <c r="J221" s="124" t="s">
        <v>15</v>
      </c>
      <c r="K221" s="126" t="s">
        <v>333</v>
      </c>
      <c r="L221" s="161"/>
      <c r="M221" s="161"/>
      <c r="N221" s="161"/>
      <c r="O221" s="15" t="s">
        <v>16</v>
      </c>
      <c r="P221" s="161"/>
      <c r="Q221" s="163"/>
      <c r="R221" s="164"/>
      <c r="S221" s="163"/>
    </row>
    <row r="222" spans="1:19" ht="29">
      <c r="A222" s="72"/>
      <c r="B222" s="114"/>
      <c r="C222" s="114"/>
      <c r="D222" s="72"/>
      <c r="E222" s="72"/>
      <c r="F222" s="72"/>
      <c r="G222" s="72"/>
      <c r="H222" s="167">
        <v>255</v>
      </c>
      <c r="I222" s="124" t="s">
        <v>35</v>
      </c>
      <c r="J222" s="124" t="s">
        <v>264</v>
      </c>
      <c r="K222" s="126" t="s">
        <v>334</v>
      </c>
      <c r="L222" s="161"/>
      <c r="M222" s="161"/>
      <c r="N222" s="161"/>
      <c r="O222" s="15" t="s">
        <v>16</v>
      </c>
      <c r="P222" s="161"/>
      <c r="Q222" s="163"/>
      <c r="R222" s="164"/>
      <c r="S222" s="148">
        <v>41426</v>
      </c>
    </row>
    <row r="223" spans="1:19" ht="29">
      <c r="A223" s="72"/>
      <c r="B223" s="114"/>
      <c r="C223" s="114"/>
      <c r="D223" s="72"/>
      <c r="E223" s="72"/>
      <c r="F223" s="72"/>
      <c r="G223" s="72"/>
      <c r="H223" s="167">
        <v>256</v>
      </c>
      <c r="I223" s="124" t="s">
        <v>196</v>
      </c>
      <c r="J223" s="124" t="s">
        <v>15</v>
      </c>
      <c r="K223" s="126" t="s">
        <v>335</v>
      </c>
      <c r="L223" s="161"/>
      <c r="M223" s="161"/>
      <c r="N223" s="161"/>
      <c r="O223" s="15" t="s">
        <v>16</v>
      </c>
      <c r="P223" s="161"/>
      <c r="Q223" s="163"/>
      <c r="R223" s="164"/>
      <c r="S223" s="163"/>
    </row>
    <row r="224" spans="1:19" ht="29">
      <c r="A224" s="72"/>
      <c r="B224" s="114"/>
      <c r="C224" s="114"/>
      <c r="D224" s="72"/>
      <c r="E224" s="72"/>
      <c r="F224" s="72"/>
      <c r="G224" s="72"/>
      <c r="H224" s="167">
        <v>257</v>
      </c>
      <c r="I224" s="124" t="s">
        <v>14</v>
      </c>
      <c r="J224" s="124" t="s">
        <v>15</v>
      </c>
      <c r="K224" s="126" t="s">
        <v>336</v>
      </c>
      <c r="L224" s="161"/>
      <c r="M224" s="161"/>
      <c r="N224" s="161"/>
      <c r="O224" s="15" t="s">
        <v>16</v>
      </c>
      <c r="P224" s="50" t="s">
        <v>16</v>
      </c>
      <c r="Q224" s="163"/>
      <c r="R224" s="164"/>
      <c r="S224" s="163"/>
    </row>
    <row r="225" spans="1:19" ht="29">
      <c r="A225" s="72"/>
      <c r="B225" s="114"/>
      <c r="C225" s="114"/>
      <c r="D225" s="72"/>
      <c r="E225" s="72"/>
      <c r="F225" s="72"/>
      <c r="G225" s="72"/>
      <c r="H225" s="167">
        <v>258</v>
      </c>
      <c r="I225" s="124" t="s">
        <v>14</v>
      </c>
      <c r="J225" s="124" t="s">
        <v>125</v>
      </c>
      <c r="K225" s="126" t="s">
        <v>337</v>
      </c>
      <c r="L225" s="161"/>
      <c r="M225" s="161"/>
      <c r="N225" s="161"/>
      <c r="O225" s="15" t="s">
        <v>16</v>
      </c>
      <c r="P225" s="50" t="s">
        <v>16</v>
      </c>
      <c r="Q225" s="163"/>
      <c r="R225" s="164"/>
      <c r="S225" s="163"/>
    </row>
    <row r="226" spans="1:19" ht="28.5">
      <c r="A226" s="72"/>
      <c r="B226" s="114"/>
      <c r="C226" s="114"/>
      <c r="D226" s="72"/>
      <c r="E226" s="72"/>
      <c r="F226" s="72"/>
      <c r="G226" s="72"/>
      <c r="H226" s="167">
        <v>259</v>
      </c>
      <c r="I226" s="124" t="s">
        <v>14</v>
      </c>
      <c r="J226" s="124" t="s">
        <v>27</v>
      </c>
      <c r="K226" s="126" t="s">
        <v>338</v>
      </c>
      <c r="L226" s="161"/>
      <c r="M226" s="162"/>
      <c r="N226" s="162"/>
      <c r="O226" s="15" t="s">
        <v>16</v>
      </c>
      <c r="P226" s="50" t="s">
        <v>16</v>
      </c>
      <c r="Q226" s="170"/>
      <c r="R226" s="171"/>
      <c r="S226" s="170"/>
    </row>
    <row r="227" spans="1:19" ht="28.5">
      <c r="A227" s="72"/>
      <c r="B227" s="114"/>
      <c r="C227" s="114"/>
      <c r="D227" s="72"/>
      <c r="E227" s="72"/>
      <c r="F227" s="72"/>
      <c r="G227" s="72"/>
      <c r="H227" s="167">
        <v>260</v>
      </c>
      <c r="I227" s="124" t="s">
        <v>14</v>
      </c>
      <c r="J227" s="124" t="s">
        <v>281</v>
      </c>
      <c r="K227" s="126" t="s">
        <v>339</v>
      </c>
      <c r="L227" s="161"/>
      <c r="M227" s="161"/>
      <c r="N227" s="161"/>
      <c r="O227" s="15" t="s">
        <v>16</v>
      </c>
      <c r="P227" s="161"/>
      <c r="Q227" s="163"/>
      <c r="R227" s="164"/>
      <c r="S227" s="163"/>
    </row>
    <row r="228" spans="1:19" ht="43.5">
      <c r="A228" s="72"/>
      <c r="B228" s="114"/>
      <c r="C228" s="114"/>
      <c r="D228" s="72"/>
      <c r="E228" s="72"/>
      <c r="F228" s="72"/>
      <c r="G228" s="72"/>
      <c r="H228" s="167">
        <v>261</v>
      </c>
      <c r="I228" s="124" t="s">
        <v>46</v>
      </c>
      <c r="J228" s="124" t="s">
        <v>15</v>
      </c>
      <c r="K228" s="126" t="s">
        <v>340</v>
      </c>
      <c r="L228" s="161"/>
      <c r="M228" s="161"/>
      <c r="N228" s="161"/>
      <c r="O228" s="15" t="s">
        <v>16</v>
      </c>
      <c r="P228" s="161"/>
      <c r="Q228" s="163"/>
      <c r="R228" s="164"/>
      <c r="S228" s="163"/>
    </row>
    <row r="229" spans="1:19" ht="43.5">
      <c r="A229" s="72"/>
      <c r="B229" s="114"/>
      <c r="C229" s="114"/>
      <c r="D229" s="72"/>
      <c r="E229" s="72"/>
      <c r="F229" s="72"/>
      <c r="G229" s="72"/>
      <c r="H229" s="167">
        <v>262</v>
      </c>
      <c r="I229" s="124" t="s">
        <v>46</v>
      </c>
      <c r="J229" s="124" t="s">
        <v>268</v>
      </c>
      <c r="K229" s="126" t="s">
        <v>341</v>
      </c>
      <c r="L229" s="161"/>
      <c r="M229" s="161"/>
      <c r="N229" s="161"/>
      <c r="O229" s="15" t="s">
        <v>16</v>
      </c>
      <c r="P229" s="161"/>
      <c r="Q229" s="163"/>
      <c r="R229" s="164"/>
      <c r="S229" s="163"/>
    </row>
    <row r="230" spans="1:19" ht="43.5">
      <c r="A230" s="72"/>
      <c r="B230" s="114"/>
      <c r="C230" s="114"/>
      <c r="D230" s="72"/>
      <c r="E230" s="72"/>
      <c r="F230" s="72"/>
      <c r="G230" s="72"/>
      <c r="H230" s="167">
        <v>263</v>
      </c>
      <c r="I230" s="124" t="s">
        <v>46</v>
      </c>
      <c r="J230" s="124" t="s">
        <v>342</v>
      </c>
      <c r="K230" s="126" t="s">
        <v>343</v>
      </c>
      <c r="L230" s="161"/>
      <c r="M230" s="161"/>
      <c r="N230" s="161"/>
      <c r="O230" s="15" t="s">
        <v>16</v>
      </c>
      <c r="P230" s="161"/>
      <c r="Q230" s="163"/>
      <c r="R230" s="164"/>
      <c r="S230" s="163"/>
    </row>
    <row r="231" spans="1:19" ht="87">
      <c r="A231" s="72"/>
      <c r="B231" s="114"/>
      <c r="C231" s="114"/>
      <c r="D231" s="72"/>
      <c r="E231" s="72"/>
      <c r="F231" s="72"/>
      <c r="G231" s="72"/>
      <c r="H231" s="218">
        <v>264</v>
      </c>
      <c r="I231" s="219" t="s">
        <v>36</v>
      </c>
      <c r="J231" s="219" t="s">
        <v>344</v>
      </c>
      <c r="K231" s="220" t="s">
        <v>345</v>
      </c>
      <c r="L231" s="221"/>
      <c r="M231" s="221"/>
      <c r="N231" s="221"/>
      <c r="O231" s="222"/>
      <c r="P231" s="223" t="s">
        <v>16</v>
      </c>
      <c r="Q231" s="224"/>
      <c r="R231" s="225"/>
      <c r="S231" s="224"/>
    </row>
    <row r="232" spans="1:19" ht="29">
      <c r="A232" s="72"/>
      <c r="B232" s="114"/>
      <c r="C232" s="114"/>
      <c r="D232" s="72"/>
      <c r="E232" s="72"/>
      <c r="F232" s="72"/>
      <c r="G232" s="72"/>
      <c r="H232" s="172">
        <v>266</v>
      </c>
      <c r="I232" s="173" t="s">
        <v>36</v>
      </c>
      <c r="J232" s="173" t="s">
        <v>48</v>
      </c>
      <c r="K232" s="226" t="s">
        <v>346</v>
      </c>
      <c r="L232" s="174"/>
      <c r="M232" s="174"/>
      <c r="N232" s="174"/>
      <c r="O232" s="175"/>
      <c r="P232" s="176" t="s">
        <v>16</v>
      </c>
      <c r="Q232" s="170"/>
      <c r="R232" s="177"/>
      <c r="S232" s="170"/>
    </row>
    <row r="233" spans="1:19" ht="29">
      <c r="A233" s="72"/>
      <c r="B233" s="114"/>
      <c r="C233" s="114"/>
      <c r="D233" s="72"/>
      <c r="E233" s="72"/>
      <c r="F233" s="72"/>
      <c r="G233" s="72"/>
      <c r="H233" s="172">
        <v>267</v>
      </c>
      <c r="I233" s="173" t="s">
        <v>36</v>
      </c>
      <c r="J233" s="173" t="s">
        <v>347</v>
      </c>
      <c r="K233" s="226" t="s">
        <v>348</v>
      </c>
      <c r="L233" s="174"/>
      <c r="M233" s="174"/>
      <c r="N233" s="174"/>
      <c r="O233" s="176"/>
      <c r="P233" s="176" t="s">
        <v>16</v>
      </c>
      <c r="Q233" s="170"/>
      <c r="R233" s="171"/>
      <c r="S233" s="170"/>
    </row>
    <row r="234" spans="1:19" ht="29">
      <c r="A234" s="72"/>
      <c r="B234" s="114"/>
      <c r="C234" s="114"/>
      <c r="D234" s="72"/>
      <c r="E234" s="72"/>
      <c r="F234" s="72"/>
      <c r="G234" s="72"/>
      <c r="H234" s="172">
        <v>268</v>
      </c>
      <c r="I234" s="173" t="s">
        <v>14</v>
      </c>
      <c r="J234" s="173" t="s">
        <v>15</v>
      </c>
      <c r="K234" s="226" t="s">
        <v>349</v>
      </c>
      <c r="L234" s="174" t="s">
        <v>456</v>
      </c>
      <c r="M234" s="174"/>
      <c r="N234" s="174"/>
      <c r="O234" s="176"/>
      <c r="P234" s="176" t="s">
        <v>16</v>
      </c>
      <c r="Q234" s="170"/>
      <c r="R234" s="171"/>
      <c r="S234" s="170"/>
    </row>
    <row r="235" spans="1:19" ht="29">
      <c r="A235" s="72"/>
      <c r="B235" s="114"/>
      <c r="C235" s="114"/>
      <c r="D235" s="72"/>
      <c r="E235" s="72"/>
      <c r="F235" s="72"/>
      <c r="G235" s="72"/>
      <c r="H235" s="172">
        <v>269</v>
      </c>
      <c r="I235" s="173" t="s">
        <v>14</v>
      </c>
      <c r="J235" s="173" t="s">
        <v>350</v>
      </c>
      <c r="K235" s="226" t="s">
        <v>351</v>
      </c>
      <c r="L235" s="174"/>
      <c r="M235" s="174"/>
      <c r="N235" s="174"/>
      <c r="O235" s="176"/>
      <c r="P235" s="176" t="s">
        <v>16</v>
      </c>
      <c r="Q235" s="170"/>
      <c r="R235" s="171"/>
      <c r="S235" s="170"/>
    </row>
    <row r="236" spans="1:19" ht="29">
      <c r="A236" s="72"/>
      <c r="B236" s="114"/>
      <c r="C236" s="114"/>
      <c r="D236" s="72"/>
      <c r="E236" s="72"/>
      <c r="F236" s="72"/>
      <c r="G236" s="72"/>
      <c r="H236" s="172">
        <v>270</v>
      </c>
      <c r="I236" s="173" t="s">
        <v>14</v>
      </c>
      <c r="J236" s="173" t="s">
        <v>48</v>
      </c>
      <c r="K236" s="226" t="s">
        <v>352</v>
      </c>
      <c r="L236" s="174"/>
      <c r="M236" s="174"/>
      <c r="N236" s="174"/>
      <c r="O236" s="176"/>
      <c r="P236" s="176" t="s">
        <v>16</v>
      </c>
      <c r="Q236" s="170"/>
      <c r="R236" s="171"/>
      <c r="S236" s="170"/>
    </row>
  </sheetData>
  <dataValidations disablePrompts="1" count="1">
    <dataValidation type="list" allowBlank="1" showInputMessage="1" showErrorMessage="1" sqref="C2:C236" xr:uid="{00000000-0002-0000-2000-000000000000}">
      <formula1>"Definitions,Validation,Schema,Multi"</formula1>
    </dataValidation>
  </dataValidations>
  <pageMargins left="0.7" right="0.7" top="0.75" bottom="0.75" header="0.3" footer="0.3"/>
  <pageSetup orientation="portrait" r:id="rId1"/>
  <legacyDrawing r:id="rId2"/>
  <tableParts count="1">
    <tablePart r:id="rId3"/>
  </tablePart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S4"/>
  <sheetViews>
    <sheetView zoomScaleNormal="100" workbookViewId="0">
      <pane ySplit="1" topLeftCell="A2" activePane="bottomLeft" state="frozen"/>
      <selection pane="bottomLeft"/>
    </sheetView>
  </sheetViews>
  <sheetFormatPr defaultColWidth="9.08984375" defaultRowHeight="14.5"/>
  <cols>
    <col min="1" max="1" width="10.54296875" style="13" customWidth="1"/>
    <col min="2" max="2" width="15.453125" style="24" customWidth="1"/>
    <col min="3" max="3" width="32.08984375" style="17" customWidth="1"/>
    <col min="4" max="4" width="11.54296875" style="14" customWidth="1"/>
    <col min="5" max="5" width="10.90625" style="13" bestFit="1" customWidth="1"/>
    <col min="6" max="6" width="10.54296875" style="14" customWidth="1"/>
    <col min="7" max="7" width="15.08984375" style="14" customWidth="1"/>
    <col min="8" max="8" width="10.54296875" style="14" customWidth="1"/>
    <col min="9" max="9" width="15.453125" style="14" customWidth="1"/>
    <col min="10" max="10" width="21.54296875" style="14" bestFit="1" customWidth="1"/>
    <col min="11" max="11" width="50.54296875" style="20" customWidth="1"/>
    <col min="12" max="12" width="7.08984375" style="24" customWidth="1"/>
    <col min="13" max="14" width="7.08984375" style="11" customWidth="1"/>
    <col min="15" max="17" width="7.08984375" style="13" customWidth="1"/>
    <col min="18" max="18" width="17" style="13" bestFit="1" customWidth="1"/>
    <col min="19" max="19" width="16.08984375" style="13" customWidth="1"/>
    <col min="20" max="20" width="6.90625" style="13" customWidth="1"/>
    <col min="21" max="16384" width="9.08984375" style="13"/>
  </cols>
  <sheetData>
    <row r="1" spans="1:19" s="11" customFormat="1" ht="68">
      <c r="A1" s="10" t="s">
        <v>13</v>
      </c>
      <c r="B1" s="11" t="s">
        <v>71</v>
      </c>
      <c r="C1" s="10" t="s">
        <v>117</v>
      </c>
      <c r="D1" s="11" t="s">
        <v>58</v>
      </c>
      <c r="E1" s="11" t="s">
        <v>73</v>
      </c>
      <c r="F1" s="11" t="s">
        <v>59</v>
      </c>
      <c r="G1" s="11" t="s">
        <v>61</v>
      </c>
      <c r="H1" s="11" t="s">
        <v>60</v>
      </c>
      <c r="I1" s="22" t="s">
        <v>4</v>
      </c>
      <c r="J1" s="22" t="s">
        <v>5</v>
      </c>
      <c r="K1" s="10" t="s">
        <v>72</v>
      </c>
      <c r="L1" s="23" t="s">
        <v>6</v>
      </c>
      <c r="M1" s="23" t="s">
        <v>7</v>
      </c>
      <c r="N1" s="23" t="s">
        <v>8</v>
      </c>
      <c r="O1" s="23" t="s">
        <v>9</v>
      </c>
      <c r="P1" s="23" t="s">
        <v>10</v>
      </c>
      <c r="Q1" s="23" t="s">
        <v>50</v>
      </c>
      <c r="R1" s="12" t="s">
        <v>11</v>
      </c>
      <c r="S1" s="12" t="s">
        <v>12</v>
      </c>
    </row>
    <row r="2" spans="1:19" s="73" customFormat="1" ht="145">
      <c r="A2" s="73" t="s">
        <v>250</v>
      </c>
      <c r="B2" s="72">
        <v>42064</v>
      </c>
      <c r="C2" s="74" t="s">
        <v>249</v>
      </c>
      <c r="D2" s="135" t="s">
        <v>3</v>
      </c>
      <c r="E2" s="72">
        <v>42024</v>
      </c>
      <c r="F2" s="72">
        <v>42036</v>
      </c>
      <c r="G2" s="72">
        <v>42063</v>
      </c>
      <c r="H2" s="72">
        <f>Table134[[#This Row],[Target implementation date]]</f>
        <v>42064</v>
      </c>
      <c r="I2" s="53" t="s">
        <v>196</v>
      </c>
      <c r="J2" s="115" t="s">
        <v>237</v>
      </c>
      <c r="K2" s="75" t="s">
        <v>248</v>
      </c>
      <c r="L2" s="15" t="s">
        <v>16</v>
      </c>
      <c r="O2" s="15" t="s">
        <v>16</v>
      </c>
      <c r="Q2" s="15"/>
      <c r="R2" s="72"/>
      <c r="S2" s="72">
        <v>42278</v>
      </c>
    </row>
    <row r="3" spans="1:19" ht="28.5">
      <c r="A3" s="73"/>
      <c r="B3" s="72"/>
      <c r="C3" s="114"/>
      <c r="D3" s="72"/>
      <c r="E3" s="72"/>
      <c r="F3" s="72"/>
      <c r="G3" s="72"/>
      <c r="H3" s="72"/>
      <c r="I3" s="140"/>
      <c r="J3" s="138"/>
      <c r="K3" s="74"/>
      <c r="L3" s="139"/>
      <c r="M3" s="73"/>
      <c r="N3" s="73"/>
      <c r="O3" s="139"/>
      <c r="P3" s="73"/>
      <c r="Q3" s="139"/>
      <c r="R3" s="73"/>
      <c r="S3" s="73"/>
    </row>
    <row r="4" spans="1:19" ht="28.5">
      <c r="A4" s="136"/>
      <c r="B4" s="76"/>
      <c r="C4" s="133"/>
      <c r="D4" s="76"/>
      <c r="E4" s="76"/>
      <c r="F4" s="134"/>
      <c r="G4" s="76"/>
      <c r="H4" s="76"/>
      <c r="I4" s="76"/>
      <c r="J4" s="76"/>
      <c r="K4" s="131"/>
      <c r="L4" s="53"/>
      <c r="M4" s="50"/>
      <c r="N4" s="53"/>
      <c r="O4" s="53"/>
      <c r="P4" s="53"/>
      <c r="Q4" s="53"/>
      <c r="R4" s="76"/>
      <c r="S4" s="132"/>
    </row>
  </sheetData>
  <dataValidations count="2">
    <dataValidation type="date" allowBlank="1" showInputMessage="1" showErrorMessage="1" sqref="E2:H4 B2:B4" xr:uid="{00000000-0002-0000-2100-000000000000}">
      <formula1>39448</formula1>
      <formula2>2958101</formula2>
    </dataValidation>
    <dataValidation type="list" allowBlank="1" showInputMessage="1" showErrorMessage="1" sqref="D2:D3" xr:uid="{00000000-0002-0000-2100-000001000000}">
      <formula1>"Definitions,Validation,Schema,Multi"</formula1>
    </dataValidation>
  </dataValidations>
  <pageMargins left="0.7" right="0.7" top="0.75" bottom="0.75" header="0.3" footer="0.3"/>
  <pageSetup orientation="portrait" r:id="rId1"/>
  <legacyDrawing r:id="rId2"/>
  <tableParts count="1">
    <tablePart r:id="rId3"/>
  </tablePart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S20"/>
  <sheetViews>
    <sheetView zoomScaleNormal="100" workbookViewId="0">
      <pane ySplit="1" topLeftCell="A56" activePane="bottomLeft" state="frozen"/>
      <selection pane="bottomLeft" activeCell="K2" sqref="K2"/>
    </sheetView>
  </sheetViews>
  <sheetFormatPr defaultColWidth="9.08984375" defaultRowHeight="14.5"/>
  <cols>
    <col min="1" max="1" width="10.54296875" style="13" customWidth="1"/>
    <col min="2" max="2" width="15.453125" style="24" customWidth="1"/>
    <col min="3" max="3" width="32.08984375" style="17" customWidth="1"/>
    <col min="4" max="4" width="11.54296875" style="14" customWidth="1"/>
    <col min="5" max="5" width="10.90625" style="13" bestFit="1" customWidth="1"/>
    <col min="6" max="6" width="10.54296875" style="14" customWidth="1"/>
    <col min="7" max="7" width="15.08984375" style="14" customWidth="1"/>
    <col min="8" max="8" width="10.54296875" style="14" customWidth="1"/>
    <col min="9" max="9" width="15.453125" style="14" customWidth="1"/>
    <col min="10" max="10" width="21.54296875" style="14" bestFit="1" customWidth="1"/>
    <col min="11" max="11" width="50.54296875" style="20" customWidth="1"/>
    <col min="12" max="12" width="7.08984375" style="24" customWidth="1"/>
    <col min="13" max="14" width="7.08984375" style="11" customWidth="1"/>
    <col min="15" max="17" width="7.08984375" style="13" customWidth="1"/>
    <col min="18" max="18" width="17" style="13" bestFit="1" customWidth="1"/>
    <col min="19" max="19" width="16.08984375" style="13" customWidth="1"/>
    <col min="20" max="20" width="6.90625" style="13" customWidth="1"/>
    <col min="21" max="16384" width="9.08984375" style="13"/>
  </cols>
  <sheetData>
    <row r="1" spans="1:19" s="11" customFormat="1" ht="68">
      <c r="A1" s="10" t="s">
        <v>13</v>
      </c>
      <c r="B1" s="11" t="s">
        <v>71</v>
      </c>
      <c r="C1" s="10" t="s">
        <v>117</v>
      </c>
      <c r="D1" s="11" t="s">
        <v>58</v>
      </c>
      <c r="E1" s="11" t="s">
        <v>73</v>
      </c>
      <c r="F1" s="11" t="s">
        <v>59</v>
      </c>
      <c r="G1" s="11" t="s">
        <v>61</v>
      </c>
      <c r="H1" s="11" t="s">
        <v>60</v>
      </c>
      <c r="I1" s="22" t="s">
        <v>4</v>
      </c>
      <c r="J1" s="22" t="s">
        <v>5</v>
      </c>
      <c r="K1" s="10" t="s">
        <v>72</v>
      </c>
      <c r="L1" s="23" t="s">
        <v>6</v>
      </c>
      <c r="M1" s="23" t="s">
        <v>7</v>
      </c>
      <c r="N1" s="23" t="s">
        <v>8</v>
      </c>
      <c r="O1" s="23" t="s">
        <v>9</v>
      </c>
      <c r="P1" s="23" t="s">
        <v>10</v>
      </c>
      <c r="Q1" s="23" t="s">
        <v>50</v>
      </c>
      <c r="R1" s="12" t="s">
        <v>11</v>
      </c>
      <c r="S1" s="12" t="s">
        <v>12</v>
      </c>
    </row>
    <row r="2" spans="1:19" s="73" customFormat="1" ht="58">
      <c r="A2" s="73" t="s">
        <v>193</v>
      </c>
      <c r="B2" s="72">
        <v>41974</v>
      </c>
      <c r="C2" s="74" t="s">
        <v>245</v>
      </c>
      <c r="D2" s="135" t="s">
        <v>1</v>
      </c>
      <c r="E2" s="72">
        <v>41760</v>
      </c>
      <c r="F2" s="72">
        <v>41927</v>
      </c>
      <c r="G2" s="72">
        <v>41952</v>
      </c>
      <c r="H2" s="72">
        <f>Table1[[#This Row],[Target implementation date]]</f>
        <v>41974</v>
      </c>
      <c r="I2" s="72" t="s">
        <v>35</v>
      </c>
      <c r="J2" s="115" t="str">
        <f>HYPERLINK("http://www.shafafiya.org/dictionary/guidance/materials/DSP253_DSP254_PrecriptionID_EligibilityID.docx", "EligibilityIDPayer")</f>
        <v>EligibilityIDPayer</v>
      </c>
      <c r="K2" s="74" t="s">
        <v>247</v>
      </c>
      <c r="L2" s="7" t="s">
        <v>16</v>
      </c>
      <c r="O2" s="7"/>
      <c r="R2" s="72">
        <v>41974</v>
      </c>
    </row>
    <row r="3" spans="1:19" s="73" customFormat="1" ht="101.5">
      <c r="A3" s="73" t="s">
        <v>142</v>
      </c>
      <c r="B3" s="72">
        <v>41974</v>
      </c>
      <c r="C3" s="74" t="s">
        <v>200</v>
      </c>
      <c r="D3" s="135" t="s">
        <v>1</v>
      </c>
      <c r="E3" s="72">
        <v>41753</v>
      </c>
      <c r="F3" s="72">
        <v>41927</v>
      </c>
      <c r="G3" s="72">
        <v>41952</v>
      </c>
      <c r="H3" s="76">
        <f>Table1[[#This Row],[Target implementation date]]</f>
        <v>41974</v>
      </c>
      <c r="I3" s="72" t="s">
        <v>17</v>
      </c>
      <c r="J3" s="115" t="str">
        <f>HYPERLINK("http://www.shafafiya.org/dictionary/guidance/materials/DSP260_ProposalPOAcodes.doc?","DxInfo")</f>
        <v>DxInfo</v>
      </c>
      <c r="K3" s="74" t="s">
        <v>201</v>
      </c>
      <c r="L3" s="15" t="s">
        <v>16</v>
      </c>
      <c r="M3" s="7"/>
      <c r="N3" s="15"/>
      <c r="O3" s="15" t="s">
        <v>16</v>
      </c>
      <c r="P3" s="15"/>
      <c r="Q3" s="15" t="s">
        <v>16</v>
      </c>
      <c r="R3" s="72">
        <v>41974</v>
      </c>
    </row>
    <row r="4" spans="1:19" s="73" customFormat="1" ht="29">
      <c r="A4" s="73" t="s">
        <v>97</v>
      </c>
      <c r="B4" s="72">
        <v>41974</v>
      </c>
      <c r="C4" s="74" t="s">
        <v>203</v>
      </c>
      <c r="D4" s="73" t="s">
        <v>2</v>
      </c>
      <c r="E4" s="72">
        <v>41623</v>
      </c>
      <c r="F4" s="72">
        <v>41927</v>
      </c>
      <c r="G4" s="72">
        <v>41952</v>
      </c>
      <c r="H4" s="76">
        <f>Table1[[#This Row],[Target implementation date]]</f>
        <v>41974</v>
      </c>
      <c r="I4" s="73" t="s">
        <v>39</v>
      </c>
      <c r="J4" s="73" t="s">
        <v>40</v>
      </c>
      <c r="K4" s="77" t="s">
        <v>202</v>
      </c>
      <c r="L4" s="7"/>
      <c r="M4" s="15"/>
      <c r="N4" s="15" t="s">
        <v>16</v>
      </c>
      <c r="O4" s="15"/>
      <c r="P4" s="15"/>
      <c r="Q4" s="110"/>
      <c r="R4" s="72">
        <v>41974</v>
      </c>
    </row>
    <row r="5" spans="1:19" s="73" customFormat="1" ht="29">
      <c r="A5" s="73" t="s">
        <v>98</v>
      </c>
      <c r="B5" s="72">
        <v>41974</v>
      </c>
      <c r="C5" s="74" t="s">
        <v>203</v>
      </c>
      <c r="D5" s="73" t="s">
        <v>2</v>
      </c>
      <c r="E5" s="72">
        <v>41623</v>
      </c>
      <c r="F5" s="72">
        <v>41927</v>
      </c>
      <c r="G5" s="72">
        <v>41952</v>
      </c>
      <c r="H5" s="76">
        <f>Table1[[#This Row],[Target implementation date]]</f>
        <v>41974</v>
      </c>
      <c r="I5" s="73" t="s">
        <v>39</v>
      </c>
      <c r="J5" s="73" t="s">
        <v>41</v>
      </c>
      <c r="K5" s="77" t="s">
        <v>202</v>
      </c>
      <c r="L5" s="15"/>
      <c r="M5" s="15"/>
      <c r="N5" s="15" t="s">
        <v>16</v>
      </c>
      <c r="O5" s="15"/>
      <c r="P5" s="7"/>
      <c r="Q5" s="110"/>
      <c r="R5" s="72">
        <v>41974</v>
      </c>
    </row>
    <row r="6" spans="1:19" s="73" customFormat="1" ht="29">
      <c r="A6" s="73" t="s">
        <v>99</v>
      </c>
      <c r="B6" s="72">
        <v>41974</v>
      </c>
      <c r="C6" s="74" t="s">
        <v>203</v>
      </c>
      <c r="D6" s="73" t="s">
        <v>2</v>
      </c>
      <c r="E6" s="76">
        <v>41623</v>
      </c>
      <c r="F6" s="72">
        <v>41927</v>
      </c>
      <c r="G6" s="72">
        <v>41952</v>
      </c>
      <c r="H6" s="76">
        <f>Table1[[#This Row],[Target implementation date]]</f>
        <v>41974</v>
      </c>
      <c r="I6" s="73" t="s">
        <v>29</v>
      </c>
      <c r="J6" s="73" t="s">
        <v>0</v>
      </c>
      <c r="K6" s="77" t="s">
        <v>202</v>
      </c>
      <c r="L6" s="7"/>
      <c r="M6" s="15"/>
      <c r="N6" s="15" t="s">
        <v>16</v>
      </c>
      <c r="O6" s="7"/>
      <c r="P6" s="7"/>
      <c r="Q6" s="110"/>
      <c r="R6" s="72">
        <v>41974</v>
      </c>
    </row>
    <row r="7" spans="1:19" ht="29">
      <c r="A7" s="73" t="s">
        <v>100</v>
      </c>
      <c r="B7" s="72">
        <v>41974</v>
      </c>
      <c r="C7" s="74" t="s">
        <v>203</v>
      </c>
      <c r="D7" s="73" t="s">
        <v>2</v>
      </c>
      <c r="E7" s="72">
        <v>41623</v>
      </c>
      <c r="F7" s="72">
        <v>41927</v>
      </c>
      <c r="G7" s="72">
        <v>41952</v>
      </c>
      <c r="H7" s="76">
        <f>Table1[[#This Row],[Target implementation date]]</f>
        <v>41974</v>
      </c>
      <c r="I7" s="73" t="s">
        <v>42</v>
      </c>
      <c r="J7" s="73" t="s">
        <v>43</v>
      </c>
      <c r="K7" s="77" t="s">
        <v>202</v>
      </c>
      <c r="L7" s="15"/>
      <c r="M7" s="15"/>
      <c r="N7" s="15" t="s">
        <v>16</v>
      </c>
      <c r="O7" s="15"/>
      <c r="P7" s="15"/>
      <c r="Q7" s="110"/>
      <c r="R7" s="72">
        <v>41974</v>
      </c>
      <c r="S7" s="73"/>
    </row>
    <row r="8" spans="1:19" ht="29">
      <c r="A8" s="73" t="s">
        <v>101</v>
      </c>
      <c r="B8" s="72">
        <v>41974</v>
      </c>
      <c r="C8" s="74" t="s">
        <v>203</v>
      </c>
      <c r="D8" s="73" t="s">
        <v>2</v>
      </c>
      <c r="E8" s="72">
        <v>41623</v>
      </c>
      <c r="F8" s="72">
        <v>41927</v>
      </c>
      <c r="G8" s="72">
        <v>41952</v>
      </c>
      <c r="H8" s="76">
        <f>Table1[[#This Row],[Target implementation date]]</f>
        <v>41974</v>
      </c>
      <c r="I8" s="73" t="s">
        <v>42</v>
      </c>
      <c r="J8" s="73" t="s">
        <v>44</v>
      </c>
      <c r="K8" s="77" t="s">
        <v>202</v>
      </c>
      <c r="L8" s="15"/>
      <c r="M8" s="15"/>
      <c r="N8" s="15" t="s">
        <v>16</v>
      </c>
      <c r="O8" s="15"/>
      <c r="P8" s="15"/>
      <c r="Q8" s="110"/>
      <c r="R8" s="72">
        <v>41974</v>
      </c>
      <c r="S8" s="73"/>
    </row>
    <row r="9" spans="1:19" s="73" customFormat="1" ht="29">
      <c r="A9" s="73" t="s">
        <v>176</v>
      </c>
      <c r="B9" s="72">
        <v>41974</v>
      </c>
      <c r="C9" s="74" t="s">
        <v>232</v>
      </c>
      <c r="D9" s="73" t="s">
        <v>2</v>
      </c>
      <c r="E9" s="72">
        <v>41753</v>
      </c>
      <c r="F9" s="72">
        <v>41927</v>
      </c>
      <c r="G9" s="72">
        <v>41952</v>
      </c>
      <c r="H9" s="76">
        <f>Table1[[#This Row],[Target implementation date]]</f>
        <v>41974</v>
      </c>
      <c r="I9" s="72" t="s">
        <v>144</v>
      </c>
      <c r="J9" s="72"/>
      <c r="K9" s="75" t="s">
        <v>233</v>
      </c>
      <c r="L9" s="15" t="s">
        <v>16</v>
      </c>
      <c r="M9" s="15"/>
      <c r="N9" s="7"/>
      <c r="O9" s="15" t="s">
        <v>16</v>
      </c>
      <c r="P9" s="15"/>
      <c r="Q9" s="15"/>
      <c r="R9" s="72">
        <v>41974</v>
      </c>
    </row>
    <row r="10" spans="1:19" s="73" customFormat="1" ht="28.5">
      <c r="A10" s="73" t="s">
        <v>190</v>
      </c>
      <c r="B10" s="72">
        <v>41974</v>
      </c>
      <c r="C10" s="74" t="s">
        <v>234</v>
      </c>
      <c r="D10" s="73" t="s">
        <v>2</v>
      </c>
      <c r="E10" s="72">
        <v>41753</v>
      </c>
      <c r="F10" s="72">
        <v>41927</v>
      </c>
      <c r="G10" s="72">
        <v>41952</v>
      </c>
      <c r="H10" s="76">
        <f>Table1[[#This Row],[Target implementation date]]</f>
        <v>41974</v>
      </c>
      <c r="I10" s="72" t="s">
        <v>144</v>
      </c>
      <c r="J10" s="72" t="s">
        <v>119</v>
      </c>
      <c r="K10" s="75" t="s">
        <v>240</v>
      </c>
      <c r="L10" s="15" t="s">
        <v>16</v>
      </c>
      <c r="M10" s="15"/>
      <c r="N10" s="7"/>
      <c r="O10" s="15" t="s">
        <v>16</v>
      </c>
      <c r="P10" s="15"/>
      <c r="Q10" s="15"/>
      <c r="R10" s="72">
        <v>41974</v>
      </c>
    </row>
    <row r="11" spans="1:19" s="73" customFormat="1" ht="29">
      <c r="A11" s="73" t="s">
        <v>230</v>
      </c>
      <c r="B11" s="72">
        <v>41974</v>
      </c>
      <c r="C11" s="74" t="s">
        <v>235</v>
      </c>
      <c r="D11" s="73" t="s">
        <v>2</v>
      </c>
      <c r="E11" s="72">
        <v>41753</v>
      </c>
      <c r="F11" s="72">
        <v>41927</v>
      </c>
      <c r="G11" s="72">
        <v>41952</v>
      </c>
      <c r="H11" s="76">
        <f>Table1[[#This Row],[Target implementation date]]</f>
        <v>41974</v>
      </c>
      <c r="I11" s="72" t="s">
        <v>144</v>
      </c>
      <c r="J11" s="72" t="s">
        <v>119</v>
      </c>
      <c r="K11" s="75" t="s">
        <v>238</v>
      </c>
      <c r="L11" s="15" t="s">
        <v>16</v>
      </c>
      <c r="M11" s="15"/>
      <c r="N11" s="7"/>
      <c r="O11" s="15" t="s">
        <v>16</v>
      </c>
      <c r="P11" s="15"/>
      <c r="Q11" s="15"/>
      <c r="R11" s="72">
        <v>41974</v>
      </c>
    </row>
    <row r="12" spans="1:19" s="73" customFormat="1" ht="29">
      <c r="A12" s="73" t="s">
        <v>231</v>
      </c>
      <c r="B12" s="72">
        <v>41974</v>
      </c>
      <c r="C12" s="74" t="s">
        <v>236</v>
      </c>
      <c r="D12" s="73" t="s">
        <v>2</v>
      </c>
      <c r="E12" s="72">
        <v>41753</v>
      </c>
      <c r="F12" s="72">
        <v>41927</v>
      </c>
      <c r="G12" s="72">
        <v>41952</v>
      </c>
      <c r="H12" s="76">
        <f>Table1[[#This Row],[Target implementation date]]</f>
        <v>41974</v>
      </c>
      <c r="I12" s="72" t="s">
        <v>144</v>
      </c>
      <c r="J12" s="72" t="s">
        <v>237</v>
      </c>
      <c r="K12" s="75" t="s">
        <v>239</v>
      </c>
      <c r="L12" s="15" t="s">
        <v>16</v>
      </c>
      <c r="M12" s="15"/>
      <c r="N12" s="7"/>
      <c r="O12" s="15" t="s">
        <v>16</v>
      </c>
      <c r="P12" s="15"/>
      <c r="Q12" s="15"/>
      <c r="R12" s="72">
        <v>41974</v>
      </c>
    </row>
    <row r="13" spans="1:19" ht="43.5">
      <c r="A13" s="73" t="s">
        <v>225</v>
      </c>
      <c r="B13" s="72">
        <v>41974</v>
      </c>
      <c r="C13" s="114" t="s">
        <v>243</v>
      </c>
      <c r="D13" s="72" t="s">
        <v>2</v>
      </c>
      <c r="E13" s="76">
        <v>41911</v>
      </c>
      <c r="F13" s="72">
        <v>41927</v>
      </c>
      <c r="G13" s="72">
        <v>41952</v>
      </c>
      <c r="H13" s="76">
        <f>Table1[[#This Row],[Target implementation date]]</f>
        <v>41974</v>
      </c>
      <c r="I13" s="53" t="s">
        <v>196</v>
      </c>
      <c r="J13" s="53" t="s">
        <v>15</v>
      </c>
      <c r="K13" s="77" t="s">
        <v>242</v>
      </c>
      <c r="L13" s="50" t="s">
        <v>16</v>
      </c>
      <c r="M13" s="50"/>
      <c r="N13" s="50"/>
      <c r="O13" s="50" t="s">
        <v>16</v>
      </c>
      <c r="P13" s="137"/>
      <c r="Q13" s="73"/>
      <c r="R13" s="72">
        <v>41974</v>
      </c>
      <c r="S13" s="73"/>
    </row>
    <row r="14" spans="1:19" ht="203">
      <c r="A14" s="73" t="s">
        <v>226</v>
      </c>
      <c r="B14" s="72">
        <v>41974</v>
      </c>
      <c r="C14" s="114" t="s">
        <v>227</v>
      </c>
      <c r="D14" s="72" t="s">
        <v>2</v>
      </c>
      <c r="E14" s="76">
        <v>41911</v>
      </c>
      <c r="F14" s="116">
        <v>41931</v>
      </c>
      <c r="G14" s="72">
        <v>41952</v>
      </c>
      <c r="H14" s="76">
        <f>Table1[[#This Row],[Target implementation date]]</f>
        <v>41974</v>
      </c>
      <c r="I14" s="72" t="s">
        <v>46</v>
      </c>
      <c r="J14" s="72" t="s">
        <v>189</v>
      </c>
      <c r="K14" s="74" t="s">
        <v>244</v>
      </c>
      <c r="L14" s="50" t="s">
        <v>16</v>
      </c>
      <c r="M14" s="73"/>
      <c r="N14" s="73"/>
      <c r="O14" s="73"/>
      <c r="P14" s="73"/>
      <c r="Q14" s="73"/>
      <c r="R14" s="72">
        <v>41974</v>
      </c>
      <c r="S14" s="73"/>
    </row>
    <row r="15" spans="1:19" ht="203">
      <c r="A15" s="73" t="s">
        <v>226</v>
      </c>
      <c r="B15" s="72">
        <v>41974</v>
      </c>
      <c r="C15" s="114" t="s">
        <v>228</v>
      </c>
      <c r="D15" s="72" t="s">
        <v>2</v>
      </c>
      <c r="E15" s="76">
        <v>41911</v>
      </c>
      <c r="F15" s="116">
        <v>41931</v>
      </c>
      <c r="G15" s="72">
        <v>41952</v>
      </c>
      <c r="H15" s="76">
        <f>Table1[[#This Row],[Target implementation date]]</f>
        <v>41974</v>
      </c>
      <c r="I15" s="72" t="s">
        <v>46</v>
      </c>
      <c r="J15" s="72" t="s">
        <v>189</v>
      </c>
      <c r="K15" s="74" t="s">
        <v>244</v>
      </c>
      <c r="L15" s="50" t="s">
        <v>16</v>
      </c>
      <c r="M15" s="73"/>
      <c r="N15" s="73"/>
      <c r="O15" s="73"/>
      <c r="P15" s="73"/>
      <c r="Q15" s="73"/>
      <c r="R15" s="72">
        <v>41974</v>
      </c>
      <c r="S15" s="73"/>
    </row>
    <row r="16" spans="1:19" ht="72.5">
      <c r="A16" s="73" t="s">
        <v>194</v>
      </c>
      <c r="B16" s="72">
        <v>41974</v>
      </c>
      <c r="C16" s="114" t="s">
        <v>195</v>
      </c>
      <c r="D16" s="72" t="s">
        <v>3</v>
      </c>
      <c r="E16" s="76">
        <v>41911</v>
      </c>
      <c r="F16" s="72">
        <v>41927</v>
      </c>
      <c r="G16" s="72">
        <v>41952</v>
      </c>
      <c r="H16" s="76">
        <f>Table1[[#This Row],[Target implementation date]]</f>
        <v>41974</v>
      </c>
      <c r="I16" s="72" t="s">
        <v>196</v>
      </c>
      <c r="J16" s="72" t="s">
        <v>119</v>
      </c>
      <c r="K16" s="75" t="s">
        <v>246</v>
      </c>
      <c r="L16" s="50" t="s">
        <v>16</v>
      </c>
      <c r="M16" s="73"/>
      <c r="N16" s="73"/>
      <c r="O16" s="50" t="s">
        <v>16</v>
      </c>
      <c r="P16" s="50"/>
      <c r="Q16" s="73"/>
      <c r="R16" s="72">
        <v>41974</v>
      </c>
      <c r="S16" s="73"/>
    </row>
    <row r="17" spans="1:19" ht="43.5">
      <c r="A17" s="73" t="s">
        <v>199</v>
      </c>
      <c r="B17" s="72">
        <v>41974</v>
      </c>
      <c r="C17" s="114" t="s">
        <v>197</v>
      </c>
      <c r="D17" s="72" t="s">
        <v>2</v>
      </c>
      <c r="E17" s="76">
        <v>41911</v>
      </c>
      <c r="F17" s="72">
        <v>41927</v>
      </c>
      <c r="G17" s="72">
        <v>41952</v>
      </c>
      <c r="H17" s="76">
        <f>Table1[[#This Row],[Target implementation date]]</f>
        <v>41974</v>
      </c>
      <c r="I17" s="72" t="s">
        <v>196</v>
      </c>
      <c r="J17" s="72" t="s">
        <v>119</v>
      </c>
      <c r="K17" s="77" t="s">
        <v>198</v>
      </c>
      <c r="L17" s="50" t="s">
        <v>16</v>
      </c>
      <c r="M17" s="73"/>
      <c r="N17" s="73"/>
      <c r="O17" s="50" t="s">
        <v>16</v>
      </c>
      <c r="P17" s="50"/>
      <c r="Q17" s="73"/>
      <c r="R17" s="72">
        <v>41974</v>
      </c>
      <c r="S17" s="73"/>
    </row>
    <row r="18" spans="1:19" s="73" customFormat="1" ht="58">
      <c r="A18" s="73" t="s">
        <v>241</v>
      </c>
      <c r="B18" s="72">
        <v>41974</v>
      </c>
      <c r="C18" s="77" t="s">
        <v>129</v>
      </c>
      <c r="D18" s="73" t="s">
        <v>2</v>
      </c>
      <c r="E18" s="76">
        <v>41911</v>
      </c>
      <c r="F18" s="72">
        <v>41927</v>
      </c>
      <c r="G18" s="72">
        <v>41952</v>
      </c>
      <c r="H18" s="76">
        <f>Table1[[#This Row],[Target implementation date]]</f>
        <v>41974</v>
      </c>
      <c r="I18" s="73" t="s">
        <v>42</v>
      </c>
      <c r="J18" s="72" t="s">
        <v>128</v>
      </c>
      <c r="K18" s="130" t="s">
        <v>229</v>
      </c>
      <c r="L18" s="21"/>
      <c r="N18" s="15" t="s">
        <v>16</v>
      </c>
      <c r="O18" s="21"/>
      <c r="R18" s="72">
        <v>41974</v>
      </c>
    </row>
    <row r="20" spans="1:19" ht="28.5">
      <c r="A20" s="136"/>
      <c r="B20" s="76"/>
      <c r="C20" s="133"/>
      <c r="D20" s="76"/>
      <c r="E20" s="76"/>
      <c r="F20" s="134"/>
      <c r="G20" s="76"/>
      <c r="H20" s="76"/>
      <c r="I20" s="76"/>
      <c r="J20" s="76"/>
      <c r="K20" s="131"/>
      <c r="L20" s="53"/>
      <c r="M20" s="50"/>
      <c r="N20" s="53"/>
      <c r="O20" s="53"/>
      <c r="P20" s="53"/>
      <c r="Q20" s="53"/>
      <c r="R20" s="76"/>
      <c r="S20" s="132"/>
    </row>
  </sheetData>
  <dataValidations count="2">
    <dataValidation type="date" allowBlank="1" showInputMessage="1" showErrorMessage="1" sqref="L7:L8 H7:I7 E2:E6 H2:H6 E20:H20 B20 H8:H12 E9:E12 F2:G12 E13:H18 B2:B18" xr:uid="{00000000-0002-0000-2200-000000000000}">
      <formula1>39448</formula1>
      <formula2>2958101</formula2>
    </dataValidation>
    <dataValidation type="list" allowBlank="1" showInputMessage="1" showErrorMessage="1" sqref="D2:D6 D18 D9:D12" xr:uid="{00000000-0002-0000-2200-000001000000}">
      <formula1>"Definitions,Validation,Schema,Multi"</formula1>
    </dataValidation>
  </dataValidations>
  <hyperlinks>
    <hyperlink ref="D2" display="Schema" xr:uid="{00000000-0004-0000-2200-000000000000}"/>
    <hyperlink ref="D3" display="Schema" xr:uid="{00000000-0004-0000-2200-000001000000}"/>
  </hyperlink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H62"/>
  <sheetViews>
    <sheetView showGridLines="0" topLeftCell="C1" zoomScale="65" zoomScaleNormal="65" workbookViewId="0">
      <pane ySplit="3" topLeftCell="A37" activePane="bottomLeft" state="frozen"/>
      <selection activeCell="E1" sqref="E1"/>
      <selection pane="bottomLeft"/>
    </sheetView>
  </sheetViews>
  <sheetFormatPr defaultRowHeight="14.5" outlineLevelCol="1"/>
  <cols>
    <col min="1" max="1" width="94" hidden="1" customWidth="1" outlineLevel="1"/>
    <col min="2" max="2" width="1.453125" hidden="1" customWidth="1" outlineLevel="1"/>
    <col min="3" max="3" width="1.453125" customWidth="1" collapsed="1"/>
    <col min="4" max="59" width="4.90625" customWidth="1"/>
    <col min="60" max="60" width="0.54296875" customWidth="1"/>
  </cols>
  <sheetData>
    <row r="1" spans="1:60" ht="6" customHeight="1"/>
    <row r="2" spans="1:60" ht="18.5">
      <c r="B2" s="256"/>
      <c r="C2" s="301"/>
      <c r="D2" s="540" t="s">
        <v>556</v>
      </c>
      <c r="E2" s="541"/>
      <c r="F2" s="541"/>
      <c r="G2" s="542"/>
      <c r="H2" s="540" t="s">
        <v>557</v>
      </c>
      <c r="I2" s="541"/>
      <c r="J2" s="541"/>
      <c r="K2" s="542"/>
      <c r="L2" s="540" t="s">
        <v>558</v>
      </c>
      <c r="M2" s="541"/>
      <c r="N2" s="541"/>
      <c r="O2" s="542"/>
      <c r="P2" s="540" t="s">
        <v>559</v>
      </c>
      <c r="Q2" s="541"/>
      <c r="R2" s="541"/>
      <c r="S2" s="542"/>
      <c r="T2" s="540" t="s">
        <v>560</v>
      </c>
      <c r="U2" s="541"/>
      <c r="V2" s="541"/>
      <c r="W2" s="542"/>
      <c r="X2" s="540" t="s">
        <v>561</v>
      </c>
      <c r="Y2" s="541"/>
      <c r="Z2" s="541"/>
      <c r="AA2" s="542"/>
      <c r="AB2" s="540" t="s">
        <v>562</v>
      </c>
      <c r="AC2" s="541"/>
      <c r="AD2" s="541"/>
      <c r="AE2" s="542"/>
      <c r="AF2" s="540" t="s">
        <v>563</v>
      </c>
      <c r="AG2" s="541"/>
      <c r="AH2" s="541"/>
      <c r="AI2" s="542"/>
      <c r="AJ2" s="540" t="s">
        <v>564</v>
      </c>
      <c r="AK2" s="541"/>
      <c r="AL2" s="541"/>
      <c r="AM2" s="542"/>
      <c r="AN2" s="540" t="s">
        <v>565</v>
      </c>
      <c r="AO2" s="541"/>
      <c r="AP2" s="541"/>
      <c r="AQ2" s="542"/>
      <c r="AR2" s="540" t="s">
        <v>566</v>
      </c>
      <c r="AS2" s="541"/>
      <c r="AT2" s="541"/>
      <c r="AU2" s="542"/>
      <c r="AV2" s="540" t="s">
        <v>567</v>
      </c>
      <c r="AW2" s="541"/>
      <c r="AX2" s="541"/>
      <c r="AY2" s="542"/>
      <c r="AZ2" s="540" t="s">
        <v>556</v>
      </c>
      <c r="BA2" s="541"/>
      <c r="BB2" s="541"/>
      <c r="BC2" s="542"/>
      <c r="BD2" s="540" t="s">
        <v>557</v>
      </c>
      <c r="BE2" s="541"/>
      <c r="BF2" s="541"/>
      <c r="BG2" s="542"/>
      <c r="BH2" s="257"/>
    </row>
    <row r="3" spans="1:60" ht="18.5" hidden="1">
      <c r="A3" s="302" t="s">
        <v>568</v>
      </c>
      <c r="B3" s="301"/>
      <c r="C3" s="301"/>
      <c r="D3" s="258">
        <v>1</v>
      </c>
      <c r="E3" s="258">
        <v>2</v>
      </c>
      <c r="F3" s="258">
        <v>3</v>
      </c>
      <c r="G3" s="258">
        <v>4</v>
      </c>
      <c r="H3" s="258">
        <v>5</v>
      </c>
      <c r="I3" s="258">
        <v>6</v>
      </c>
      <c r="J3" s="258">
        <v>7</v>
      </c>
      <c r="K3" s="259">
        <v>8</v>
      </c>
      <c r="L3" s="260">
        <v>9</v>
      </c>
      <c r="M3" s="258">
        <v>10</v>
      </c>
      <c r="N3" s="258">
        <v>11</v>
      </c>
      <c r="O3" s="258">
        <v>12</v>
      </c>
      <c r="P3" s="258">
        <v>13</v>
      </c>
      <c r="Q3" s="258">
        <v>14</v>
      </c>
      <c r="R3" s="258">
        <v>15</v>
      </c>
      <c r="S3" s="258">
        <v>16</v>
      </c>
      <c r="T3" s="258">
        <v>17</v>
      </c>
      <c r="U3" s="258">
        <v>18</v>
      </c>
      <c r="V3" s="258">
        <v>19</v>
      </c>
      <c r="W3" s="259">
        <v>20</v>
      </c>
      <c r="X3" s="260">
        <v>21</v>
      </c>
      <c r="Y3" s="258">
        <v>22</v>
      </c>
      <c r="Z3" s="258">
        <v>23</v>
      </c>
      <c r="AA3" s="258">
        <v>24</v>
      </c>
      <c r="AB3" s="258">
        <v>25</v>
      </c>
      <c r="AC3" s="258">
        <v>26</v>
      </c>
      <c r="AD3" s="258">
        <v>27</v>
      </c>
      <c r="AE3" s="258">
        <v>28</v>
      </c>
      <c r="AF3" s="258">
        <v>29</v>
      </c>
      <c r="AG3" s="258">
        <v>30</v>
      </c>
      <c r="AH3" s="258">
        <v>31</v>
      </c>
      <c r="AI3" s="259">
        <v>32</v>
      </c>
      <c r="AJ3" s="260">
        <v>33</v>
      </c>
      <c r="AK3" s="258">
        <v>34</v>
      </c>
      <c r="AL3" s="258">
        <v>35</v>
      </c>
      <c r="AM3" s="258">
        <v>36</v>
      </c>
      <c r="AN3" s="258">
        <v>37</v>
      </c>
      <c r="AO3" s="258">
        <v>38</v>
      </c>
      <c r="AP3" s="258">
        <v>39</v>
      </c>
      <c r="AQ3" s="258">
        <v>40</v>
      </c>
      <c r="AR3" s="258">
        <v>41</v>
      </c>
      <c r="AS3" s="258">
        <v>42</v>
      </c>
      <c r="AT3" s="258">
        <v>43</v>
      </c>
      <c r="AU3" s="259">
        <v>44</v>
      </c>
      <c r="AV3" s="260">
        <v>45</v>
      </c>
      <c r="AW3" s="258">
        <v>46</v>
      </c>
      <c r="AX3" s="258">
        <v>47</v>
      </c>
      <c r="AY3" s="258">
        <v>48</v>
      </c>
      <c r="AZ3" s="258">
        <v>49</v>
      </c>
      <c r="BA3" s="258">
        <v>50</v>
      </c>
      <c r="BB3" s="258">
        <v>51</v>
      </c>
      <c r="BC3" s="258">
        <v>52</v>
      </c>
      <c r="BD3" s="261"/>
      <c r="BE3" s="261"/>
      <c r="BF3" s="261"/>
      <c r="BG3" s="261"/>
      <c r="BH3" s="257"/>
    </row>
    <row r="4" spans="1:60" ht="18.5">
      <c r="A4" s="303"/>
      <c r="B4" s="256"/>
      <c r="C4" s="256"/>
      <c r="D4" s="262"/>
      <c r="E4" s="262"/>
      <c r="F4" s="262"/>
      <c r="G4" s="262"/>
      <c r="H4" s="262"/>
      <c r="I4" s="262"/>
      <c r="J4" s="262"/>
      <c r="K4" s="263"/>
      <c r="L4" s="264"/>
      <c r="M4" s="262"/>
      <c r="N4" s="262"/>
      <c r="O4" s="262"/>
      <c r="P4" s="262"/>
      <c r="Q4" s="262"/>
      <c r="R4" s="262"/>
      <c r="S4" s="262"/>
      <c r="T4" s="262"/>
      <c r="U4" s="262"/>
      <c r="V4" s="262"/>
      <c r="W4" s="263"/>
      <c r="X4" s="264"/>
      <c r="Y4" s="262"/>
      <c r="Z4" s="262"/>
      <c r="AA4" s="262"/>
      <c r="AB4" s="262"/>
      <c r="AC4" s="262"/>
      <c r="AD4" s="262"/>
      <c r="AE4" s="262"/>
      <c r="AF4" s="262"/>
      <c r="AG4" s="262"/>
      <c r="AH4" s="262"/>
      <c r="AI4" s="263"/>
      <c r="AJ4" s="264"/>
      <c r="AK4" s="262"/>
      <c r="AL4" s="262"/>
      <c r="AM4" s="262"/>
      <c r="AN4" s="262"/>
      <c r="AO4" s="262"/>
      <c r="AP4" s="262"/>
      <c r="AQ4" s="262"/>
      <c r="AR4" s="265"/>
      <c r="AS4" s="262"/>
      <c r="AT4" s="262"/>
      <c r="AU4" s="263"/>
      <c r="AV4" s="264"/>
      <c r="AW4" s="262"/>
      <c r="AX4" s="262"/>
      <c r="AY4" s="262"/>
      <c r="AZ4" s="262"/>
      <c r="BA4" s="262"/>
      <c r="BB4" s="266"/>
      <c r="BC4" s="266"/>
      <c r="BH4" s="257"/>
    </row>
    <row r="5" spans="1:60" ht="18.5">
      <c r="A5" s="304" t="s">
        <v>598</v>
      </c>
      <c r="B5" s="256"/>
      <c r="C5" s="256"/>
      <c r="D5" s="545"/>
      <c r="E5" s="546"/>
      <c r="F5" s="267" t="str">
        <f>" - " &amp; $A5</f>
        <v xml:space="preserve"> - Review pipeline and define the next minor and major release</v>
      </c>
      <c r="G5" s="262"/>
      <c r="H5" s="262"/>
      <c r="I5" s="262"/>
      <c r="J5" s="262"/>
      <c r="K5" s="263"/>
      <c r="L5" s="264"/>
      <c r="M5" s="262"/>
      <c r="N5" s="262"/>
      <c r="O5" s="262"/>
      <c r="P5" s="262"/>
      <c r="Q5" s="262"/>
      <c r="R5" s="262"/>
      <c r="S5" s="262"/>
      <c r="T5" s="262"/>
      <c r="U5" s="262"/>
      <c r="V5" s="262"/>
      <c r="W5" s="263"/>
      <c r="X5" s="264"/>
      <c r="Y5" s="262"/>
      <c r="Z5" s="262"/>
      <c r="AA5" s="262"/>
      <c r="AB5" s="262"/>
      <c r="AC5" s="262"/>
      <c r="AD5" s="262"/>
      <c r="AE5" s="262"/>
      <c r="AF5" s="262"/>
      <c r="AG5" s="262"/>
      <c r="AH5" s="262"/>
      <c r="AI5" s="263"/>
      <c r="AJ5" s="264"/>
      <c r="AK5" s="262"/>
      <c r="AL5" s="262"/>
      <c r="AM5" s="262"/>
      <c r="AN5" s="262"/>
      <c r="AO5" s="262"/>
      <c r="AP5" s="262"/>
      <c r="AQ5" s="262"/>
      <c r="AR5" s="265"/>
      <c r="AS5" s="547" t="s">
        <v>569</v>
      </c>
      <c r="AT5" s="548"/>
      <c r="AU5" s="548"/>
      <c r="AV5" s="548"/>
      <c r="AW5" s="262"/>
      <c r="AX5" s="262"/>
      <c r="AY5" s="262"/>
      <c r="AZ5" s="262"/>
      <c r="BA5" s="262"/>
      <c r="BC5" s="266"/>
      <c r="BH5" s="257"/>
    </row>
    <row r="6" spans="1:60" ht="18.5">
      <c r="A6" s="304" t="s">
        <v>570</v>
      </c>
      <c r="B6" s="256"/>
      <c r="C6" s="256"/>
      <c r="D6" s="262"/>
      <c r="E6" s="268"/>
      <c r="F6" s="267" t="str">
        <f>" - " &amp; $A6</f>
        <v xml:space="preserve"> - Update and publish Release Schedule</v>
      </c>
      <c r="G6" s="262"/>
      <c r="H6" s="262"/>
      <c r="I6" s="266"/>
      <c r="J6" s="262"/>
      <c r="K6" s="263"/>
      <c r="L6" s="264"/>
      <c r="M6" s="262"/>
      <c r="N6" s="262"/>
      <c r="O6" s="262"/>
      <c r="P6" s="262"/>
      <c r="Q6" s="262"/>
      <c r="R6" s="262"/>
      <c r="S6" s="262"/>
      <c r="T6" s="262"/>
      <c r="U6" s="262"/>
      <c r="V6" s="262"/>
      <c r="W6" s="263"/>
      <c r="X6" s="264"/>
      <c r="Y6" s="262"/>
      <c r="Z6" s="262"/>
      <c r="AA6" s="262"/>
      <c r="AB6" s="262"/>
      <c r="AC6" s="262"/>
      <c r="AD6" s="262"/>
      <c r="AE6" s="262"/>
      <c r="AF6" s="262"/>
      <c r="AG6" s="262"/>
      <c r="AH6" s="262"/>
      <c r="AI6" s="263"/>
      <c r="AJ6" s="264"/>
      <c r="AK6" s="262"/>
      <c r="AL6" s="262"/>
      <c r="AM6" s="262"/>
      <c r="AN6" s="262"/>
      <c r="AO6" s="262"/>
      <c r="AP6" s="262"/>
      <c r="AQ6" s="262"/>
      <c r="AR6" s="265"/>
      <c r="AS6" s="548"/>
      <c r="AT6" s="548"/>
      <c r="AU6" s="548"/>
      <c r="AV6" s="548"/>
      <c r="AW6" s="262"/>
      <c r="AX6" s="262"/>
      <c r="AY6" s="262"/>
      <c r="AZ6" s="262"/>
      <c r="BA6" s="262"/>
      <c r="BC6" s="266"/>
      <c r="BH6" s="257"/>
    </row>
    <row r="7" spans="1:60" ht="18.5">
      <c r="A7" s="304" t="s">
        <v>571</v>
      </c>
      <c r="B7" s="256"/>
      <c r="C7" s="256"/>
      <c r="D7" s="262"/>
      <c r="E7" s="262"/>
      <c r="F7" s="269"/>
      <c r="G7" s="267" t="str">
        <f>" - " &amp; $A7</f>
        <v xml:space="preserve"> - Draft release descriptions</v>
      </c>
      <c r="H7" s="262"/>
      <c r="I7" s="266"/>
      <c r="J7" s="262"/>
      <c r="K7" s="263"/>
      <c r="L7" s="264"/>
      <c r="M7" s="262"/>
      <c r="N7" s="262"/>
      <c r="O7" s="262"/>
      <c r="P7" s="262"/>
      <c r="Q7" s="262"/>
      <c r="R7" s="262"/>
      <c r="S7" s="262"/>
      <c r="T7" s="262"/>
      <c r="U7" s="262"/>
      <c r="V7" s="262"/>
      <c r="W7" s="263"/>
      <c r="X7" s="264"/>
      <c r="Y7" s="262"/>
      <c r="Z7" s="262"/>
      <c r="AA7" s="262"/>
      <c r="AB7" s="262"/>
      <c r="AC7" s="262"/>
      <c r="AD7" s="262"/>
      <c r="AE7" s="262"/>
      <c r="AF7" s="262"/>
      <c r="AG7" s="262"/>
      <c r="AH7" s="262"/>
      <c r="AI7" s="263"/>
      <c r="AJ7" s="264"/>
      <c r="AK7" s="262"/>
      <c r="AL7" s="262"/>
      <c r="AM7" s="262"/>
      <c r="AN7" s="262"/>
      <c r="AO7" s="262"/>
      <c r="AP7" s="262"/>
      <c r="AQ7" s="262"/>
      <c r="AR7" s="265"/>
      <c r="AS7" s="268"/>
      <c r="AT7" s="270" t="s">
        <v>572</v>
      </c>
      <c r="AU7" s="263"/>
      <c r="AV7" s="264"/>
      <c r="AW7" s="262"/>
      <c r="AX7" s="262"/>
      <c r="AY7" s="262"/>
      <c r="AZ7" s="262"/>
      <c r="BA7" s="262"/>
      <c r="BC7" s="266"/>
      <c r="BH7" s="257"/>
    </row>
    <row r="8" spans="1:60" ht="18.5">
      <c r="A8" s="304" t="s">
        <v>599</v>
      </c>
      <c r="B8" s="256"/>
      <c r="C8" s="256"/>
      <c r="D8" s="262"/>
      <c r="E8" s="262"/>
      <c r="F8" s="262"/>
      <c r="G8" s="268"/>
      <c r="H8" s="267" t="str">
        <f>" - " &amp; $A8</f>
        <v xml:space="preserve"> - Approve and publish release descriptions (1st November)</v>
      </c>
      <c r="I8" s="266"/>
      <c r="J8" s="262"/>
      <c r="K8" s="263"/>
      <c r="L8" s="264"/>
      <c r="M8" s="262"/>
      <c r="N8" s="262"/>
      <c r="O8" s="262"/>
      <c r="P8" s="262"/>
      <c r="Q8" s="262"/>
      <c r="R8" s="262"/>
      <c r="S8" s="262"/>
      <c r="T8" s="262"/>
      <c r="U8" s="262"/>
      <c r="V8" s="262"/>
      <c r="W8" s="263"/>
      <c r="X8" s="264"/>
      <c r="Y8" s="262"/>
      <c r="Z8" s="262"/>
      <c r="AA8" s="262"/>
      <c r="AB8" s="262"/>
      <c r="AC8" s="262"/>
      <c r="AD8" s="262"/>
      <c r="AE8" s="262"/>
      <c r="AF8" s="262"/>
      <c r="AG8" s="262"/>
      <c r="AH8" s="262"/>
      <c r="AI8" s="263"/>
      <c r="AJ8" s="264"/>
      <c r="AK8" s="262"/>
      <c r="AL8" s="262"/>
      <c r="AM8" s="262"/>
      <c r="AN8" s="262"/>
      <c r="AO8" s="262"/>
      <c r="AP8" s="262"/>
      <c r="AQ8" s="262"/>
      <c r="AR8" s="265"/>
      <c r="AS8" s="271"/>
      <c r="AT8" s="270" t="s">
        <v>573</v>
      </c>
      <c r="AU8" s="263"/>
      <c r="AV8" s="264"/>
      <c r="AW8" s="262"/>
      <c r="AX8" s="262"/>
      <c r="AY8" s="262"/>
      <c r="AZ8" s="262"/>
      <c r="BA8" s="262"/>
      <c r="BC8" s="266"/>
      <c r="BH8" s="257"/>
    </row>
    <row r="9" spans="1:60" ht="18.5">
      <c r="A9" s="305"/>
      <c r="B9" s="256"/>
      <c r="C9" s="256"/>
      <c r="D9" s="262"/>
      <c r="E9" s="262"/>
      <c r="F9" s="262"/>
      <c r="G9" s="267"/>
      <c r="H9" s="262"/>
      <c r="I9" s="266"/>
      <c r="J9" s="262"/>
      <c r="K9" s="263"/>
      <c r="L9" s="264"/>
      <c r="M9" s="262"/>
      <c r="N9" s="262"/>
      <c r="O9" s="262"/>
      <c r="P9" s="262"/>
      <c r="Q9" s="262"/>
      <c r="R9" s="262"/>
      <c r="S9" s="262"/>
      <c r="T9" s="262"/>
      <c r="U9" s="262"/>
      <c r="V9" s="262"/>
      <c r="W9" s="263"/>
      <c r="X9" s="264"/>
      <c r="Y9" s="262"/>
      <c r="Z9" s="262"/>
      <c r="AA9" s="262"/>
      <c r="AB9" s="262"/>
      <c r="AC9" s="262"/>
      <c r="AD9" s="262"/>
      <c r="AE9" s="262"/>
      <c r="AF9" s="262"/>
      <c r="AG9" s="262"/>
      <c r="AH9" s="262"/>
      <c r="AI9" s="263"/>
      <c r="AJ9" s="264"/>
      <c r="AK9" s="262"/>
      <c r="AL9" s="262"/>
      <c r="AM9" s="262"/>
      <c r="AN9" s="262"/>
      <c r="AO9" s="262"/>
      <c r="AP9" s="262"/>
      <c r="AQ9" s="262"/>
      <c r="AR9" s="265"/>
      <c r="AS9" s="269"/>
      <c r="AT9" s="270" t="s">
        <v>574</v>
      </c>
      <c r="AU9" s="263"/>
      <c r="AV9" s="264"/>
      <c r="AW9" s="262"/>
      <c r="AX9" s="262"/>
      <c r="AY9" s="262"/>
      <c r="AZ9" s="262"/>
      <c r="BA9" s="262"/>
      <c r="BC9" s="266"/>
      <c r="BH9" s="257"/>
    </row>
    <row r="10" spans="1:60" ht="19" thickBot="1">
      <c r="A10" s="303" t="s">
        <v>575</v>
      </c>
      <c r="B10" s="256"/>
      <c r="C10" s="256"/>
      <c r="D10" s="262"/>
      <c r="E10" s="262"/>
      <c r="F10" s="262"/>
      <c r="G10" s="549" t="str">
        <f>A10</f>
        <v>Minor release - 1st March</v>
      </c>
      <c r="H10" s="549"/>
      <c r="I10" s="549"/>
      <c r="J10" s="549"/>
      <c r="K10" s="549"/>
      <c r="L10" s="549"/>
      <c r="M10" s="549"/>
      <c r="N10" s="549"/>
      <c r="O10" s="549"/>
      <c r="P10" s="549"/>
      <c r="Q10" s="549"/>
      <c r="R10" s="549"/>
      <c r="S10" s="549"/>
      <c r="T10" s="549"/>
      <c r="U10" s="549"/>
      <c r="V10" s="549"/>
      <c r="W10" s="549"/>
      <c r="X10" s="264"/>
      <c r="Y10" s="262"/>
      <c r="Z10" s="262"/>
      <c r="AA10" s="262"/>
      <c r="AB10" s="262"/>
      <c r="AC10" s="262"/>
      <c r="AD10" s="262"/>
      <c r="AE10" s="262"/>
      <c r="AF10" s="262"/>
      <c r="AG10" s="262"/>
      <c r="AH10" s="262"/>
      <c r="AI10" s="263"/>
      <c r="AJ10" s="264"/>
      <c r="AK10" s="262"/>
      <c r="AL10" s="262"/>
      <c r="AM10" s="262"/>
      <c r="AN10" s="262"/>
      <c r="AO10" s="262"/>
      <c r="AP10" s="262"/>
      <c r="AQ10" s="262"/>
      <c r="AR10" s="265"/>
      <c r="AS10" s="549" t="s">
        <v>576</v>
      </c>
      <c r="AT10" s="549"/>
      <c r="AU10" s="549"/>
      <c r="AV10" s="549"/>
      <c r="AW10" s="549"/>
      <c r="AX10" s="262"/>
      <c r="AY10" s="262"/>
      <c r="AZ10" s="262"/>
      <c r="BA10" s="262"/>
      <c r="BC10" s="265"/>
      <c r="BH10" s="257"/>
    </row>
    <row r="11" spans="1:60" ht="6" customHeight="1" thickTop="1" thickBot="1">
      <c r="A11" s="303"/>
      <c r="B11" s="256"/>
      <c r="C11" s="256"/>
      <c r="D11" s="262"/>
      <c r="E11" s="262"/>
      <c r="F11" s="263"/>
      <c r="G11" s="262"/>
      <c r="H11" s="294"/>
      <c r="I11" s="293"/>
      <c r="J11" s="293"/>
      <c r="K11" s="293"/>
      <c r="L11" s="293"/>
      <c r="M11" s="293"/>
      <c r="N11" s="293"/>
      <c r="O11" s="293"/>
      <c r="P11" s="293"/>
      <c r="Q11" s="293"/>
      <c r="R11" s="293"/>
      <c r="S11" s="293"/>
      <c r="T11" s="293"/>
      <c r="U11" s="293"/>
      <c r="V11" s="293"/>
      <c r="W11" s="292"/>
      <c r="X11" s="264"/>
      <c r="Y11" s="262"/>
      <c r="Z11" s="262"/>
      <c r="AA11" s="262"/>
      <c r="AB11" s="262"/>
      <c r="AC11" s="262"/>
      <c r="AD11" s="262"/>
      <c r="AE11" s="262"/>
      <c r="AF11" s="262"/>
      <c r="AG11" s="262"/>
      <c r="AH11" s="262"/>
      <c r="AI11" s="263"/>
      <c r="AJ11" s="264"/>
      <c r="AK11" s="262"/>
      <c r="AL11" s="262"/>
      <c r="AM11" s="262"/>
      <c r="AN11" s="262"/>
      <c r="AO11" s="262"/>
      <c r="AP11" s="262"/>
      <c r="AQ11" s="262"/>
      <c r="AR11" s="265"/>
      <c r="AS11" s="550"/>
      <c r="AT11" s="551"/>
      <c r="AU11" s="551"/>
      <c r="AV11" s="551"/>
      <c r="AW11" s="552"/>
      <c r="AX11" s="262"/>
      <c r="AY11" s="262"/>
      <c r="AZ11" s="262"/>
      <c r="BA11" s="262"/>
      <c r="BC11" s="272"/>
      <c r="BH11" s="257"/>
    </row>
    <row r="12" spans="1:60" ht="19" thickTop="1">
      <c r="A12" s="304" t="s">
        <v>577</v>
      </c>
      <c r="B12" s="256"/>
      <c r="C12" s="256"/>
      <c r="D12" s="262"/>
      <c r="E12" s="262"/>
      <c r="F12" s="262"/>
      <c r="G12" s="262"/>
      <c r="H12" s="544" t="str">
        <f>$A12</f>
        <v>Analyse, build, test (8 weeks)</v>
      </c>
      <c r="I12" s="544"/>
      <c r="J12" s="544"/>
      <c r="K12" s="544"/>
      <c r="L12" s="544"/>
      <c r="M12" s="544"/>
      <c r="N12" s="544"/>
      <c r="O12" s="544"/>
      <c r="P12" s="267"/>
      <c r="Q12" s="262"/>
      <c r="R12" s="262"/>
      <c r="S12" s="262"/>
      <c r="T12" s="262"/>
      <c r="U12" s="262"/>
      <c r="V12" s="262"/>
      <c r="W12" s="263"/>
      <c r="X12" s="273"/>
      <c r="Y12" s="262"/>
      <c r="Z12" s="262"/>
      <c r="AA12" s="262"/>
      <c r="AB12" s="262"/>
      <c r="AC12" s="262"/>
      <c r="AD12" s="262"/>
      <c r="AE12" s="262"/>
      <c r="AF12" s="262"/>
      <c r="AG12" s="262"/>
      <c r="AH12" s="262"/>
      <c r="AI12" s="263"/>
      <c r="AJ12" s="264"/>
      <c r="AK12" s="262"/>
      <c r="AL12" s="262"/>
      <c r="AM12" s="262"/>
      <c r="AN12" s="262"/>
      <c r="AO12" s="262"/>
      <c r="AP12" s="262"/>
      <c r="AQ12" s="262"/>
      <c r="AR12" s="262"/>
      <c r="AS12" s="262"/>
      <c r="AT12" s="262"/>
      <c r="AU12" s="290"/>
      <c r="AV12" s="296"/>
      <c r="AW12" s="262"/>
      <c r="AX12" s="262"/>
      <c r="AY12" s="262"/>
      <c r="AZ12" s="262"/>
      <c r="BA12" s="262"/>
      <c r="BB12" s="262"/>
      <c r="BC12" s="262"/>
      <c r="BD12" s="266"/>
      <c r="BE12" s="266"/>
      <c r="BF12" s="266"/>
      <c r="BG12" s="274"/>
      <c r="BH12" s="257"/>
    </row>
    <row r="13" spans="1:60" ht="18.5">
      <c r="A13" s="304" t="s">
        <v>577</v>
      </c>
      <c r="B13" s="256"/>
      <c r="C13" s="256"/>
      <c r="D13" s="262"/>
      <c r="E13" s="262"/>
      <c r="F13" s="262"/>
      <c r="G13" s="262"/>
      <c r="H13" s="543" t="str">
        <f>$A13</f>
        <v>Analyse, build, test (8 weeks)</v>
      </c>
      <c r="I13" s="543"/>
      <c r="J13" s="543"/>
      <c r="K13" s="543"/>
      <c r="L13" s="543"/>
      <c r="M13" s="543"/>
      <c r="N13" s="543"/>
      <c r="O13" s="543"/>
      <c r="P13" s="295"/>
      <c r="Q13" s="291"/>
      <c r="R13" s="291"/>
      <c r="S13" s="291"/>
      <c r="T13" s="291"/>
      <c r="U13" s="291"/>
      <c r="V13" s="291"/>
      <c r="W13" s="290"/>
      <c r="X13" s="264"/>
      <c r="Y13" s="262"/>
      <c r="Z13" s="262"/>
      <c r="AA13" s="262"/>
      <c r="AB13" s="262"/>
      <c r="AC13" s="262"/>
      <c r="AD13" s="262"/>
      <c r="AE13" s="262"/>
      <c r="AF13" s="262"/>
      <c r="AG13" s="262"/>
      <c r="AH13" s="262"/>
      <c r="AI13" s="263"/>
      <c r="AJ13" s="264"/>
      <c r="AK13" s="262"/>
      <c r="AL13" s="262"/>
      <c r="AM13" s="262"/>
      <c r="AN13" s="262"/>
      <c r="AO13" s="262"/>
      <c r="AP13" s="262"/>
      <c r="AQ13" s="262"/>
      <c r="AR13" s="262"/>
      <c r="AS13" s="291"/>
      <c r="AT13" s="291"/>
      <c r="AU13" s="263"/>
      <c r="AV13" s="264"/>
      <c r="AW13" s="291"/>
      <c r="AX13" s="262"/>
      <c r="AY13" s="262"/>
      <c r="AZ13" s="262"/>
      <c r="BA13" s="262"/>
      <c r="BB13" s="262"/>
      <c r="BC13" s="262"/>
      <c r="BD13" s="266"/>
      <c r="BE13" s="266"/>
      <c r="BF13" s="266"/>
      <c r="BG13" s="274"/>
      <c r="BH13" s="257"/>
    </row>
    <row r="14" spans="1:60" ht="18.5">
      <c r="A14" s="304" t="s">
        <v>596</v>
      </c>
      <c r="B14" s="256"/>
      <c r="C14" s="256"/>
      <c r="D14" s="262"/>
      <c r="E14" s="262"/>
      <c r="F14" s="262"/>
      <c r="G14" s="262"/>
      <c r="H14" s="262"/>
      <c r="I14" s="262"/>
      <c r="J14" s="262"/>
      <c r="K14" s="263"/>
      <c r="L14" s="275"/>
      <c r="M14" s="266"/>
      <c r="N14" s="266"/>
      <c r="O14" s="266"/>
      <c r="P14" s="526"/>
      <c r="Q14" s="527"/>
      <c r="R14" s="527"/>
      <c r="S14" s="535"/>
      <c r="T14" s="267" t="str">
        <f>" - " &amp; $A14</f>
        <v xml:space="preserve"> - Public testing in PTE with feedback (4 weeks)</v>
      </c>
      <c r="U14" s="266"/>
      <c r="V14" s="262"/>
      <c r="W14" s="263"/>
      <c r="X14" s="264"/>
      <c r="Y14" s="262"/>
      <c r="Z14" s="262"/>
      <c r="AA14" s="262"/>
      <c r="AB14" s="262"/>
      <c r="AC14" s="262"/>
      <c r="AD14" s="262"/>
      <c r="AE14" s="262"/>
      <c r="AF14" s="262"/>
      <c r="AG14" s="262"/>
      <c r="AH14" s="262"/>
      <c r="AI14" s="263"/>
      <c r="AJ14" s="264"/>
      <c r="AK14" s="262"/>
      <c r="AL14" s="262"/>
      <c r="AM14" s="262"/>
      <c r="AN14" s="262"/>
      <c r="AO14" s="262"/>
      <c r="AP14" s="262"/>
      <c r="AQ14" s="262"/>
      <c r="AR14" s="262"/>
      <c r="AS14" s="262"/>
      <c r="AT14" s="262"/>
      <c r="AU14" s="263"/>
      <c r="AV14" s="264"/>
      <c r="AW14" s="262"/>
      <c r="AX14" s="262"/>
      <c r="AY14" s="262"/>
      <c r="AZ14" s="262"/>
      <c r="BA14" s="262"/>
      <c r="BB14" s="262"/>
      <c r="BC14" s="262"/>
      <c r="BD14" s="266"/>
      <c r="BE14" s="266"/>
      <c r="BF14" s="266"/>
      <c r="BG14" s="274"/>
      <c r="BH14" s="257"/>
    </row>
    <row r="15" spans="1:60" ht="18.5">
      <c r="A15" s="304" t="s">
        <v>578</v>
      </c>
      <c r="B15" s="256"/>
      <c r="C15" s="256"/>
      <c r="D15" s="262"/>
      <c r="E15" s="262"/>
      <c r="F15" s="262"/>
      <c r="G15" s="262"/>
      <c r="H15" s="262"/>
      <c r="I15" s="262"/>
      <c r="J15" s="262"/>
      <c r="K15" s="263"/>
      <c r="L15" s="275"/>
      <c r="M15" s="266"/>
      <c r="N15" s="266"/>
      <c r="O15" s="266"/>
      <c r="P15" s="529"/>
      <c r="Q15" s="530"/>
      <c r="R15" s="530"/>
      <c r="S15" s="530"/>
      <c r="T15" s="536"/>
      <c r="U15" s="267" t="str">
        <f>" - " &amp; $A15</f>
        <v xml:space="preserve"> - Analyse feedback and re-release in PTE</v>
      </c>
      <c r="V15" s="262"/>
      <c r="W15" s="263"/>
      <c r="X15" s="264"/>
      <c r="Y15" s="262"/>
      <c r="Z15" s="262"/>
      <c r="AA15" s="262"/>
      <c r="AB15" s="262"/>
      <c r="AC15" s="262"/>
      <c r="AD15" s="262"/>
      <c r="AE15" s="262"/>
      <c r="AF15" s="262"/>
      <c r="AG15" s="262"/>
      <c r="AH15" s="262"/>
      <c r="AI15" s="263"/>
      <c r="AJ15" s="264"/>
      <c r="AK15" s="262"/>
      <c r="AL15" s="262"/>
      <c r="AM15" s="262"/>
      <c r="AN15" s="262"/>
      <c r="AO15" s="262"/>
      <c r="AP15" s="262"/>
      <c r="AQ15" s="262"/>
      <c r="AR15" s="262"/>
      <c r="AS15" s="262"/>
      <c r="AT15" s="262"/>
      <c r="AU15" s="263"/>
      <c r="AV15" s="264"/>
      <c r="AW15" s="262"/>
      <c r="AX15" s="262"/>
      <c r="AY15" s="262"/>
      <c r="AZ15" s="262"/>
      <c r="BA15" s="262"/>
      <c r="BB15" s="262"/>
      <c r="BC15" s="262"/>
      <c r="BD15" s="266"/>
      <c r="BE15" s="266"/>
      <c r="BF15" s="266"/>
      <c r="BG15" s="274"/>
      <c r="BH15" s="257"/>
    </row>
    <row r="16" spans="1:60" ht="18.5">
      <c r="A16" s="304" t="s">
        <v>579</v>
      </c>
      <c r="B16" s="256"/>
      <c r="C16" s="256"/>
      <c r="D16" s="262"/>
      <c r="E16" s="262"/>
      <c r="F16" s="262"/>
      <c r="G16" s="262"/>
      <c r="H16" s="262"/>
      <c r="I16" s="262"/>
      <c r="J16" s="262"/>
      <c r="K16" s="263"/>
      <c r="L16" s="275"/>
      <c r="M16" s="266"/>
      <c r="N16" s="266"/>
      <c r="O16" s="266"/>
      <c r="P16" s="262"/>
      <c r="Q16" s="262"/>
      <c r="R16" s="262"/>
      <c r="S16" s="262"/>
      <c r="T16" s="268"/>
      <c r="U16" s="267" t="str">
        <f>" - " &amp; $A16</f>
        <v xml:space="preserve"> - Approve and publish final release description (1 week)</v>
      </c>
      <c r="V16" s="262"/>
      <c r="W16" s="263"/>
      <c r="X16" s="264"/>
      <c r="Y16" s="262"/>
      <c r="Z16" s="262"/>
      <c r="AA16" s="262"/>
      <c r="AB16" s="262"/>
      <c r="AC16" s="262"/>
      <c r="AD16" s="262"/>
      <c r="AE16" s="262"/>
      <c r="AF16" s="262"/>
      <c r="AG16" s="262"/>
      <c r="AH16" s="262"/>
      <c r="AI16" s="263"/>
      <c r="AJ16" s="264"/>
      <c r="AK16" s="262"/>
      <c r="AL16" s="262"/>
      <c r="AM16" s="262"/>
      <c r="AN16" s="262"/>
      <c r="AO16" s="262"/>
      <c r="AP16" s="262"/>
      <c r="AQ16" s="262"/>
      <c r="AR16" s="262"/>
      <c r="AS16" s="262"/>
      <c r="AT16" s="262"/>
      <c r="AU16" s="263"/>
      <c r="AV16" s="264"/>
      <c r="AW16" s="262"/>
      <c r="AX16" s="262"/>
      <c r="AY16" s="262"/>
      <c r="AZ16" s="262"/>
      <c r="BA16" s="262"/>
      <c r="BB16" s="262"/>
      <c r="BC16" s="262"/>
      <c r="BD16" s="266"/>
      <c r="BE16" s="266"/>
      <c r="BF16" s="266"/>
      <c r="BG16" s="274"/>
      <c r="BH16" s="257"/>
    </row>
    <row r="17" spans="1:60" ht="18.5">
      <c r="A17" s="304" t="s">
        <v>595</v>
      </c>
      <c r="B17" s="256"/>
      <c r="C17" s="256"/>
      <c r="D17" s="262"/>
      <c r="E17" s="262"/>
      <c r="F17" s="262"/>
      <c r="G17" s="262"/>
      <c r="H17" s="262"/>
      <c r="I17" s="262"/>
      <c r="J17" s="262"/>
      <c r="K17" s="263"/>
      <c r="L17" s="275"/>
      <c r="M17" s="266"/>
      <c r="N17" s="266"/>
      <c r="O17" s="266"/>
      <c r="P17" s="262"/>
      <c r="Q17" s="262"/>
      <c r="R17" s="262"/>
      <c r="S17" s="262"/>
      <c r="T17" s="262"/>
      <c r="U17" s="526"/>
      <c r="V17" s="535"/>
      <c r="W17" s="276" t="str">
        <f>" - " &amp; $A17</f>
        <v xml:space="preserve"> - Final Public testing in PTE (2 weeks)</v>
      </c>
      <c r="X17" s="264"/>
      <c r="Y17" s="262"/>
      <c r="Z17" s="262"/>
      <c r="AA17" s="262"/>
      <c r="AB17" s="262"/>
      <c r="AC17" s="262"/>
      <c r="AD17" s="262"/>
      <c r="AE17" s="262"/>
      <c r="AF17" s="262"/>
      <c r="AG17" s="262"/>
      <c r="AH17" s="262"/>
      <c r="AI17" s="263"/>
      <c r="AJ17" s="264"/>
      <c r="AK17" s="262"/>
      <c r="AL17" s="262"/>
      <c r="AM17" s="262"/>
      <c r="AN17" s="262"/>
      <c r="AO17" s="262"/>
      <c r="AP17" s="262"/>
      <c r="AQ17" s="262"/>
      <c r="AR17" s="262"/>
      <c r="AS17" s="262"/>
      <c r="AT17" s="262"/>
      <c r="AU17" s="263"/>
      <c r="AV17" s="264"/>
      <c r="AW17" s="262"/>
      <c r="AX17" s="262"/>
      <c r="AY17" s="262"/>
      <c r="AZ17" s="262"/>
      <c r="BA17" s="262"/>
      <c r="BB17" s="262"/>
      <c r="BC17" s="262"/>
      <c r="BD17" s="266"/>
      <c r="BE17" s="266"/>
      <c r="BF17" s="266"/>
      <c r="BG17" s="274"/>
      <c r="BH17" s="257"/>
    </row>
    <row r="18" spans="1:60" ht="18.5">
      <c r="A18" s="304" t="s">
        <v>580</v>
      </c>
      <c r="B18" s="256"/>
      <c r="C18" s="256"/>
      <c r="D18" s="262"/>
      <c r="E18" s="262"/>
      <c r="F18" s="262"/>
      <c r="G18" s="262"/>
      <c r="H18" s="262"/>
      <c r="I18" s="262"/>
      <c r="J18" s="262"/>
      <c r="K18" s="263"/>
      <c r="L18" s="275"/>
      <c r="M18" s="266"/>
      <c r="N18" s="266"/>
      <c r="O18" s="266"/>
      <c r="P18" s="262"/>
      <c r="Q18" s="262"/>
      <c r="R18" s="262"/>
      <c r="S18" s="262"/>
      <c r="T18" s="262"/>
      <c r="U18" s="262"/>
      <c r="V18" s="262"/>
      <c r="W18" s="277"/>
      <c r="X18" s="278" t="str">
        <f>" - " &amp; $A18</f>
        <v xml:space="preserve"> - New version in production (1st March)</v>
      </c>
      <c r="Y18" s="262"/>
      <c r="Z18" s="262"/>
      <c r="AA18" s="262"/>
      <c r="AB18" s="262"/>
      <c r="AC18" s="262"/>
      <c r="AD18" s="262"/>
      <c r="AE18" s="262"/>
      <c r="AF18" s="262"/>
      <c r="AG18" s="262"/>
      <c r="AH18" s="262"/>
      <c r="AI18" s="263"/>
      <c r="AJ18" s="264"/>
      <c r="AK18" s="262"/>
      <c r="AL18" s="262"/>
      <c r="AM18" s="262"/>
      <c r="AN18" s="262"/>
      <c r="AO18" s="262"/>
      <c r="AP18" s="262"/>
      <c r="AQ18" s="262"/>
      <c r="AR18" s="262"/>
      <c r="AS18" s="262"/>
      <c r="AT18" s="262"/>
      <c r="AU18" s="263"/>
      <c r="AV18" s="264"/>
      <c r="AW18" s="262"/>
      <c r="AX18" s="262"/>
      <c r="AY18" s="262"/>
      <c r="AZ18" s="262"/>
      <c r="BA18" s="262"/>
      <c r="BB18" s="262"/>
      <c r="BC18" s="262"/>
      <c r="BD18" s="266"/>
      <c r="BE18" s="266"/>
      <c r="BF18" s="266"/>
      <c r="BG18" s="274"/>
      <c r="BH18" s="257"/>
    </row>
    <row r="19" spans="1:60" ht="18.5" hidden="1">
      <c r="A19" s="302" t="s">
        <v>581</v>
      </c>
      <c r="B19" s="256"/>
      <c r="C19" s="256"/>
      <c r="D19" s="262"/>
      <c r="E19" s="262"/>
      <c r="F19" s="262"/>
      <c r="G19" s="262"/>
      <c r="H19" s="262"/>
      <c r="I19" s="262"/>
      <c r="J19" s="262"/>
      <c r="K19" s="263"/>
      <c r="L19" s="264"/>
      <c r="M19" s="262"/>
      <c r="N19" s="262"/>
      <c r="O19" s="262"/>
      <c r="P19" s="262"/>
      <c r="Q19" s="262"/>
      <c r="R19" s="262"/>
      <c r="S19" s="262"/>
      <c r="T19" s="262"/>
      <c r="U19" s="262"/>
      <c r="V19" s="262"/>
      <c r="W19" s="263"/>
      <c r="X19" s="264"/>
      <c r="Y19" s="262"/>
      <c r="Z19" s="262"/>
      <c r="AA19" s="262"/>
      <c r="AB19" s="262"/>
      <c r="AC19" s="262"/>
      <c r="AD19" s="262"/>
      <c r="AE19" s="262"/>
      <c r="AF19" s="262"/>
      <c r="AG19" s="262"/>
      <c r="AH19" s="262"/>
      <c r="AI19" s="263"/>
      <c r="AJ19" s="264"/>
      <c r="AK19" s="262"/>
      <c r="AL19" s="262"/>
      <c r="AM19" s="262"/>
      <c r="AN19" s="262"/>
      <c r="AO19" s="262"/>
      <c r="AP19" s="262"/>
      <c r="AQ19" s="262"/>
      <c r="AR19" s="262"/>
      <c r="AS19" s="262"/>
      <c r="AT19" s="262"/>
      <c r="AU19" s="263"/>
      <c r="AV19" s="264"/>
      <c r="AW19" s="262"/>
      <c r="AX19" s="262"/>
      <c r="AY19" s="262"/>
      <c r="AZ19" s="262"/>
      <c r="BA19" s="262"/>
      <c r="BB19" s="262"/>
      <c r="BC19" s="262"/>
      <c r="BD19" s="266"/>
      <c r="BE19" s="266"/>
      <c r="BF19" s="266"/>
      <c r="BG19" s="274"/>
      <c r="BH19" s="257"/>
    </row>
    <row r="20" spans="1:60" ht="18.5">
      <c r="B20" s="256"/>
      <c r="C20" s="256"/>
      <c r="D20" s="262"/>
      <c r="E20" s="266"/>
      <c r="F20" s="266"/>
      <c r="G20" s="266"/>
      <c r="H20" s="266"/>
      <c r="I20" s="266"/>
      <c r="J20" s="266"/>
      <c r="K20" s="274"/>
      <c r="L20" s="275"/>
      <c r="M20" s="266"/>
      <c r="N20" s="266"/>
      <c r="O20" s="266"/>
      <c r="P20" s="266"/>
      <c r="Q20" s="266"/>
      <c r="R20" s="266"/>
      <c r="S20" s="266"/>
      <c r="T20" s="266"/>
      <c r="U20" s="266"/>
      <c r="V20" s="266"/>
      <c r="W20" s="274"/>
      <c r="X20" s="275"/>
      <c r="Y20" s="266"/>
      <c r="Z20" s="266"/>
      <c r="AA20" s="266"/>
      <c r="AB20" s="266"/>
      <c r="AC20" s="266"/>
      <c r="AD20" s="266"/>
      <c r="AE20" s="266"/>
      <c r="AF20" s="266"/>
      <c r="AG20" s="266"/>
      <c r="AH20" s="266"/>
      <c r="AI20" s="274"/>
      <c r="AJ20" s="275"/>
      <c r="AK20" s="266"/>
      <c r="AL20" s="266"/>
      <c r="AM20" s="266"/>
      <c r="AN20" s="266"/>
      <c r="AO20" s="266"/>
      <c r="AP20" s="266"/>
      <c r="AQ20" s="266"/>
      <c r="AR20" s="266"/>
      <c r="AS20" s="266"/>
      <c r="AT20" s="266"/>
      <c r="AU20" s="274"/>
      <c r="AV20" s="275"/>
      <c r="AW20" s="266"/>
      <c r="AX20" s="266"/>
      <c r="AY20" s="266"/>
      <c r="AZ20" s="266"/>
      <c r="BA20" s="266"/>
      <c r="BB20" s="266"/>
      <c r="BC20" s="266"/>
      <c r="BD20" s="266"/>
      <c r="BE20" s="266"/>
      <c r="BF20" s="266"/>
      <c r="BG20" s="274"/>
      <c r="BH20" s="257"/>
    </row>
    <row r="21" spans="1:60" ht="19" thickBot="1">
      <c r="A21" s="303" t="s">
        <v>582</v>
      </c>
      <c r="B21" s="256"/>
      <c r="C21" s="256"/>
      <c r="D21" s="262"/>
      <c r="E21" s="262"/>
      <c r="F21" s="262"/>
      <c r="G21" s="549" t="str">
        <f>A21</f>
        <v>Major release - 1st June</v>
      </c>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264"/>
      <c r="AK21" s="262"/>
      <c r="AL21" s="262"/>
      <c r="AM21" s="262"/>
      <c r="AN21" s="262"/>
      <c r="AO21" s="262"/>
      <c r="AP21" s="262"/>
      <c r="AQ21" s="262"/>
      <c r="AR21" s="262"/>
      <c r="AS21" s="262"/>
      <c r="AT21" s="262"/>
      <c r="AU21" s="263"/>
      <c r="AV21" s="264"/>
      <c r="AW21" s="262"/>
      <c r="AX21" s="262"/>
      <c r="AY21" s="262"/>
      <c r="AZ21" s="262"/>
      <c r="BA21" s="262"/>
      <c r="BB21" s="262"/>
      <c r="BC21" s="262"/>
      <c r="BD21" s="266"/>
      <c r="BE21" s="266"/>
      <c r="BF21" s="266"/>
      <c r="BG21" s="274"/>
      <c r="BH21" s="257"/>
    </row>
    <row r="22" spans="1:60" ht="6" customHeight="1" thickTop="1" thickBot="1">
      <c r="A22" s="303"/>
      <c r="B22" s="256"/>
      <c r="C22" s="256"/>
      <c r="D22" s="262"/>
      <c r="E22" s="262"/>
      <c r="F22" s="263"/>
      <c r="G22" s="266"/>
      <c r="H22" s="294"/>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2"/>
      <c r="AJ22" s="264"/>
      <c r="AK22" s="262"/>
      <c r="AL22" s="262"/>
      <c r="AM22" s="262"/>
      <c r="AN22" s="262"/>
      <c r="AO22" s="262"/>
      <c r="AP22" s="262"/>
      <c r="AQ22" s="262"/>
      <c r="AR22" s="262"/>
      <c r="AS22" s="262"/>
      <c r="AT22" s="262"/>
      <c r="AU22" s="263"/>
      <c r="AV22" s="264"/>
      <c r="AW22" s="262"/>
      <c r="AX22" s="262"/>
      <c r="AY22" s="262"/>
      <c r="AZ22" s="262"/>
      <c r="BA22" s="262"/>
      <c r="BB22" s="262"/>
      <c r="BC22" s="262"/>
      <c r="BD22" s="266"/>
      <c r="BE22" s="266"/>
      <c r="BF22" s="266"/>
      <c r="BG22" s="274"/>
      <c r="BH22" s="257"/>
    </row>
    <row r="23" spans="1:60" ht="19" thickTop="1">
      <c r="A23" s="304" t="s">
        <v>583</v>
      </c>
      <c r="B23" s="256"/>
      <c r="C23" s="256"/>
      <c r="D23" s="262"/>
      <c r="E23" s="262"/>
      <c r="F23" s="262"/>
      <c r="G23" s="262"/>
      <c r="H23" s="544" t="str">
        <f>$A23</f>
        <v>Analyse, build, test (20 weeks)</v>
      </c>
      <c r="I23" s="544"/>
      <c r="J23" s="544"/>
      <c r="K23" s="544"/>
      <c r="L23" s="544"/>
      <c r="M23" s="544"/>
      <c r="N23" s="544"/>
      <c r="O23" s="544"/>
      <c r="P23" s="544"/>
      <c r="Q23" s="544"/>
      <c r="R23" s="544"/>
      <c r="S23" s="544"/>
      <c r="T23" s="544"/>
      <c r="U23" s="544"/>
      <c r="V23" s="544"/>
      <c r="W23" s="544"/>
      <c r="X23" s="544"/>
      <c r="Y23" s="544"/>
      <c r="Z23" s="544"/>
      <c r="AA23" s="544"/>
      <c r="AB23" s="262"/>
      <c r="AC23" s="262"/>
      <c r="AD23" s="262"/>
      <c r="AE23" s="262"/>
      <c r="AF23" s="262"/>
      <c r="AG23" s="262"/>
      <c r="AH23" s="262"/>
      <c r="AI23" s="263"/>
      <c r="AJ23" s="273"/>
      <c r="AK23" s="262"/>
      <c r="AL23" s="262"/>
      <c r="AM23" s="262"/>
      <c r="AN23" s="262"/>
      <c r="AO23" s="262"/>
      <c r="AP23" s="262"/>
      <c r="AQ23" s="262"/>
      <c r="AR23" s="262"/>
      <c r="AS23" s="262"/>
      <c r="AT23" s="262"/>
      <c r="AU23" s="263"/>
      <c r="AV23" s="264"/>
      <c r="AW23" s="262"/>
      <c r="AX23" s="262"/>
      <c r="AY23" s="262"/>
      <c r="AZ23" s="262"/>
      <c r="BA23" s="262"/>
      <c r="BB23" s="262"/>
      <c r="BC23" s="262"/>
      <c r="BD23" s="266"/>
      <c r="BE23" s="266"/>
      <c r="BF23" s="266"/>
      <c r="BG23" s="274"/>
      <c r="BH23" s="257"/>
    </row>
    <row r="24" spans="1:60" ht="18.5">
      <c r="A24" s="304" t="s">
        <v>583</v>
      </c>
      <c r="B24" s="256"/>
      <c r="C24" s="256"/>
      <c r="D24" s="262"/>
      <c r="E24" s="262"/>
      <c r="F24" s="262"/>
      <c r="G24" s="262"/>
      <c r="H24" s="543" t="str">
        <f>$A24</f>
        <v>Analyse, build, test (20 weeks)</v>
      </c>
      <c r="I24" s="543"/>
      <c r="J24" s="543"/>
      <c r="K24" s="543"/>
      <c r="L24" s="543"/>
      <c r="M24" s="543"/>
      <c r="N24" s="543"/>
      <c r="O24" s="543"/>
      <c r="P24" s="543"/>
      <c r="Q24" s="543"/>
      <c r="R24" s="543"/>
      <c r="S24" s="543"/>
      <c r="T24" s="543"/>
      <c r="U24" s="543"/>
      <c r="V24" s="543"/>
      <c r="W24" s="543"/>
      <c r="X24" s="543"/>
      <c r="Y24" s="543"/>
      <c r="Z24" s="543"/>
      <c r="AA24" s="543"/>
      <c r="AB24" s="291"/>
      <c r="AC24" s="291"/>
      <c r="AD24" s="291"/>
      <c r="AE24" s="291"/>
      <c r="AF24" s="291"/>
      <c r="AG24" s="291"/>
      <c r="AH24" s="291"/>
      <c r="AI24" s="290"/>
      <c r="AJ24" s="264"/>
      <c r="AK24" s="262"/>
      <c r="AL24" s="262"/>
      <c r="AM24" s="262"/>
      <c r="AN24" s="262"/>
      <c r="AO24" s="262"/>
      <c r="AP24" s="262"/>
      <c r="AQ24" s="262"/>
      <c r="AR24" s="262"/>
      <c r="AS24" s="262"/>
      <c r="AT24" s="262"/>
      <c r="AU24" s="263"/>
      <c r="AV24" s="264"/>
      <c r="AW24" s="262"/>
      <c r="AX24" s="262"/>
      <c r="AY24" s="262"/>
      <c r="AZ24" s="262"/>
      <c r="BA24" s="262"/>
      <c r="BB24" s="262"/>
      <c r="BC24" s="262"/>
      <c r="BD24" s="266"/>
      <c r="BE24" s="266"/>
      <c r="BF24" s="266"/>
      <c r="BG24" s="274"/>
      <c r="BH24" s="257"/>
    </row>
    <row r="25" spans="1:60" ht="18.5">
      <c r="A25" s="304" t="s">
        <v>596</v>
      </c>
      <c r="B25" s="256"/>
      <c r="C25" s="256"/>
      <c r="D25" s="262"/>
      <c r="E25" s="262"/>
      <c r="F25" s="262"/>
      <c r="G25" s="262"/>
      <c r="H25" s="262"/>
      <c r="I25" s="262"/>
      <c r="J25" s="262"/>
      <c r="K25" s="263"/>
      <c r="L25" s="275"/>
      <c r="M25" s="266"/>
      <c r="N25" s="266"/>
      <c r="O25" s="266"/>
      <c r="P25" s="266"/>
      <c r="Q25" s="266"/>
      <c r="R25" s="266"/>
      <c r="S25" s="266"/>
      <c r="T25" s="266"/>
      <c r="U25" s="266"/>
      <c r="V25" s="266"/>
      <c r="W25" s="274"/>
      <c r="X25" s="275"/>
      <c r="Y25" s="262"/>
      <c r="Z25" s="262"/>
      <c r="AA25" s="262"/>
      <c r="AB25" s="526"/>
      <c r="AC25" s="527"/>
      <c r="AD25" s="527"/>
      <c r="AE25" s="535"/>
      <c r="AF25" s="267" t="str">
        <f>" - " &amp; $A25</f>
        <v xml:space="preserve"> - Public testing in PTE with feedback (4 weeks)</v>
      </c>
      <c r="AG25" s="266"/>
      <c r="AH25" s="262"/>
      <c r="AI25" s="263"/>
      <c r="AJ25" s="264"/>
      <c r="AK25" s="262"/>
      <c r="AL25" s="262"/>
      <c r="AM25" s="262"/>
      <c r="AN25" s="262"/>
      <c r="AO25" s="262"/>
      <c r="AP25" s="262"/>
      <c r="AQ25" s="262"/>
      <c r="AR25" s="262"/>
      <c r="AS25" s="262"/>
      <c r="AT25" s="262"/>
      <c r="AU25" s="263"/>
      <c r="AV25" s="264"/>
      <c r="AW25" s="262"/>
      <c r="AX25" s="262"/>
      <c r="AY25" s="262"/>
      <c r="AZ25" s="262"/>
      <c r="BA25" s="262"/>
      <c r="BB25" s="262"/>
      <c r="BC25" s="262"/>
      <c r="BD25" s="266"/>
      <c r="BE25" s="266"/>
      <c r="BF25" s="266"/>
      <c r="BG25" s="274"/>
      <c r="BH25" s="257"/>
    </row>
    <row r="26" spans="1:60" ht="18.5">
      <c r="A26" s="304" t="s">
        <v>578</v>
      </c>
      <c r="B26" s="256"/>
      <c r="C26" s="256"/>
      <c r="D26" s="262"/>
      <c r="E26" s="262"/>
      <c r="F26" s="262"/>
      <c r="G26" s="262"/>
      <c r="H26" s="262"/>
      <c r="I26" s="262"/>
      <c r="J26" s="262"/>
      <c r="K26" s="263"/>
      <c r="L26" s="275"/>
      <c r="M26" s="266"/>
      <c r="N26" s="266"/>
      <c r="O26" s="266"/>
      <c r="P26" s="266"/>
      <c r="Q26" s="266"/>
      <c r="R26" s="266"/>
      <c r="S26" s="266"/>
      <c r="T26" s="266"/>
      <c r="U26" s="266"/>
      <c r="V26" s="266"/>
      <c r="W26" s="274"/>
      <c r="X26" s="275"/>
      <c r="Y26" s="262"/>
      <c r="Z26" s="262"/>
      <c r="AA26" s="262"/>
      <c r="AB26" s="529"/>
      <c r="AC26" s="530"/>
      <c r="AD26" s="530"/>
      <c r="AE26" s="530"/>
      <c r="AF26" s="536"/>
      <c r="AG26" s="267" t="str">
        <f>" - " &amp; $A26</f>
        <v xml:space="preserve"> - Analyse feedback and re-release in PTE</v>
      </c>
      <c r="AH26" s="262"/>
      <c r="AI26" s="263"/>
      <c r="AJ26" s="264"/>
      <c r="AK26" s="262"/>
      <c r="AL26" s="262"/>
      <c r="AM26" s="262"/>
      <c r="AN26" s="262"/>
      <c r="AO26" s="262"/>
      <c r="AP26" s="262"/>
      <c r="AQ26" s="262"/>
      <c r="AR26" s="262"/>
      <c r="AS26" s="262"/>
      <c r="AT26" s="262"/>
      <c r="AU26" s="263"/>
      <c r="AV26" s="264"/>
      <c r="AW26" s="262"/>
      <c r="AX26" s="262"/>
      <c r="AY26" s="262"/>
      <c r="AZ26" s="262"/>
      <c r="BA26" s="262"/>
      <c r="BB26" s="262"/>
      <c r="BC26" s="262"/>
      <c r="BD26" s="266"/>
      <c r="BE26" s="266"/>
      <c r="BF26" s="266"/>
      <c r="BG26" s="274"/>
      <c r="BH26" s="257"/>
    </row>
    <row r="27" spans="1:60" ht="18.5">
      <c r="A27" s="304" t="s">
        <v>579</v>
      </c>
      <c r="B27" s="256"/>
      <c r="C27" s="256"/>
      <c r="D27" s="262"/>
      <c r="E27" s="262"/>
      <c r="F27" s="262"/>
      <c r="G27" s="262"/>
      <c r="H27" s="262"/>
      <c r="I27" s="262"/>
      <c r="J27" s="262"/>
      <c r="K27" s="263"/>
      <c r="L27" s="275"/>
      <c r="M27" s="266"/>
      <c r="N27" s="266"/>
      <c r="O27" s="266"/>
      <c r="P27" s="266"/>
      <c r="Q27" s="266"/>
      <c r="R27" s="266"/>
      <c r="S27" s="266"/>
      <c r="T27" s="266"/>
      <c r="U27" s="266"/>
      <c r="V27" s="266"/>
      <c r="W27" s="274"/>
      <c r="X27" s="275"/>
      <c r="Y27" s="262"/>
      <c r="Z27" s="262"/>
      <c r="AA27" s="262"/>
      <c r="AB27" s="262"/>
      <c r="AC27" s="262"/>
      <c r="AD27" s="262"/>
      <c r="AE27" s="262"/>
      <c r="AF27" s="268"/>
      <c r="AG27" s="267" t="str">
        <f>" - " &amp; $A27</f>
        <v xml:space="preserve"> - Approve and publish final release description (1 week)</v>
      </c>
      <c r="AH27" s="262"/>
      <c r="AI27" s="263"/>
      <c r="AJ27" s="264"/>
      <c r="AK27" s="262"/>
      <c r="AL27" s="262"/>
      <c r="AM27" s="262"/>
      <c r="AN27" s="262"/>
      <c r="AO27" s="262"/>
      <c r="AP27" s="262"/>
      <c r="AQ27" s="262"/>
      <c r="AR27" s="262"/>
      <c r="AS27" s="262"/>
      <c r="AT27" s="262"/>
      <c r="AU27" s="263"/>
      <c r="AV27" s="264"/>
      <c r="AW27" s="262"/>
      <c r="AX27" s="262"/>
      <c r="AY27" s="262"/>
      <c r="AZ27" s="262"/>
      <c r="BA27" s="262"/>
      <c r="BB27" s="262"/>
      <c r="BC27" s="262"/>
      <c r="BD27" s="266"/>
      <c r="BE27" s="266"/>
      <c r="BF27" s="266"/>
      <c r="BG27" s="274"/>
      <c r="BH27" s="257"/>
    </row>
    <row r="28" spans="1:60" ht="18.5">
      <c r="A28" s="304" t="s">
        <v>595</v>
      </c>
      <c r="B28" s="256"/>
      <c r="C28" s="256"/>
      <c r="D28" s="262"/>
      <c r="E28" s="262"/>
      <c r="F28" s="262"/>
      <c r="G28" s="262"/>
      <c r="H28" s="262"/>
      <c r="I28" s="262"/>
      <c r="J28" s="262"/>
      <c r="K28" s="263"/>
      <c r="L28" s="275"/>
      <c r="M28" s="266"/>
      <c r="N28" s="266"/>
      <c r="O28" s="266"/>
      <c r="P28" s="266"/>
      <c r="Q28" s="266"/>
      <c r="R28" s="266"/>
      <c r="S28" s="266"/>
      <c r="T28" s="266"/>
      <c r="U28" s="266"/>
      <c r="V28" s="266"/>
      <c r="W28" s="274"/>
      <c r="X28" s="275"/>
      <c r="Y28" s="262"/>
      <c r="Z28" s="262"/>
      <c r="AA28" s="262"/>
      <c r="AB28" s="262"/>
      <c r="AC28" s="262"/>
      <c r="AD28" s="262"/>
      <c r="AE28" s="262"/>
      <c r="AF28" s="262"/>
      <c r="AG28" s="526"/>
      <c r="AH28" s="535"/>
      <c r="AI28" s="276" t="str">
        <f>" - " &amp; $A28</f>
        <v xml:space="preserve"> - Final Public testing in PTE (2 weeks)</v>
      </c>
      <c r="AJ28" s="264"/>
      <c r="AK28" s="262"/>
      <c r="AL28" s="262"/>
      <c r="AM28" s="262"/>
      <c r="AN28" s="262"/>
      <c r="AO28" s="262"/>
      <c r="AP28" s="262"/>
      <c r="AQ28" s="262"/>
      <c r="AR28" s="262"/>
      <c r="AS28" s="262"/>
      <c r="AT28" s="262"/>
      <c r="AU28" s="263"/>
      <c r="AV28" s="264"/>
      <c r="AW28" s="262"/>
      <c r="AX28" s="262"/>
      <c r="AY28" s="262"/>
      <c r="AZ28" s="262"/>
      <c r="BA28" s="262"/>
      <c r="BB28" s="262"/>
      <c r="BC28" s="262"/>
      <c r="BD28" s="266"/>
      <c r="BE28" s="266"/>
      <c r="BF28" s="266"/>
      <c r="BG28" s="274"/>
      <c r="BH28" s="257"/>
    </row>
    <row r="29" spans="1:60" ht="18.5">
      <c r="A29" s="304" t="s">
        <v>584</v>
      </c>
      <c r="B29" s="256"/>
      <c r="C29" s="256"/>
      <c r="D29" s="262"/>
      <c r="E29" s="262"/>
      <c r="F29" s="262"/>
      <c r="G29" s="262"/>
      <c r="H29" s="262"/>
      <c r="I29" s="262"/>
      <c r="J29" s="262"/>
      <c r="K29" s="263"/>
      <c r="L29" s="275"/>
      <c r="M29" s="266"/>
      <c r="N29" s="266"/>
      <c r="O29" s="266"/>
      <c r="P29" s="266"/>
      <c r="Q29" s="266"/>
      <c r="R29" s="266"/>
      <c r="S29" s="266"/>
      <c r="T29" s="266"/>
      <c r="U29" s="266"/>
      <c r="V29" s="266"/>
      <c r="W29" s="274"/>
      <c r="X29" s="275"/>
      <c r="Y29" s="262"/>
      <c r="Z29" s="262"/>
      <c r="AA29" s="262"/>
      <c r="AB29" s="262"/>
      <c r="AC29" s="262"/>
      <c r="AD29" s="262"/>
      <c r="AE29" s="262"/>
      <c r="AF29" s="262"/>
      <c r="AG29" s="262"/>
      <c r="AH29" s="262"/>
      <c r="AI29" s="277"/>
      <c r="AJ29" s="278" t="str">
        <f>" - " &amp; $A29</f>
        <v xml:space="preserve"> - New version in production (1st June)</v>
      </c>
      <c r="AK29" s="262"/>
      <c r="AL29" s="262"/>
      <c r="AM29" s="262"/>
      <c r="AN29" s="262"/>
      <c r="AO29" s="262"/>
      <c r="AP29" s="262"/>
      <c r="AQ29" s="262"/>
      <c r="AR29" s="262"/>
      <c r="AS29" s="262"/>
      <c r="AT29" s="262"/>
      <c r="AU29" s="263"/>
      <c r="AV29" s="264"/>
      <c r="AW29" s="262"/>
      <c r="AX29" s="262"/>
      <c r="AY29" s="262"/>
      <c r="AZ29" s="262"/>
      <c r="BA29" s="262"/>
      <c r="BB29" s="262"/>
      <c r="BC29" s="262"/>
      <c r="BD29" s="266"/>
      <c r="BE29" s="266"/>
      <c r="BF29" s="266"/>
      <c r="BG29" s="274"/>
      <c r="BH29" s="257"/>
    </row>
    <row r="30" spans="1:60" ht="18.5">
      <c r="A30" s="304"/>
      <c r="B30" s="256"/>
      <c r="C30" s="256"/>
      <c r="D30" s="262"/>
      <c r="E30" s="266"/>
      <c r="F30" s="266"/>
      <c r="G30" s="266"/>
      <c r="H30" s="266"/>
      <c r="I30" s="266"/>
      <c r="J30" s="266"/>
      <c r="K30" s="274"/>
      <c r="L30" s="275"/>
      <c r="M30" s="266"/>
      <c r="N30" s="266"/>
      <c r="O30" s="266"/>
      <c r="P30" s="266"/>
      <c r="Q30" s="266"/>
      <c r="R30" s="266"/>
      <c r="S30" s="266"/>
      <c r="T30" s="266"/>
      <c r="U30" s="266"/>
      <c r="V30" s="266"/>
      <c r="W30" s="274"/>
      <c r="X30" s="275"/>
      <c r="Y30" s="266"/>
      <c r="Z30" s="266"/>
      <c r="AA30" s="266"/>
      <c r="AB30" s="266"/>
      <c r="AC30" s="266"/>
      <c r="AD30" s="266"/>
      <c r="AE30" s="266"/>
      <c r="AF30" s="266"/>
      <c r="AG30" s="266"/>
      <c r="AH30" s="266"/>
      <c r="AI30" s="274"/>
      <c r="AJ30" s="275"/>
      <c r="AK30" s="266"/>
      <c r="AL30" s="266"/>
      <c r="AM30" s="266"/>
      <c r="AN30" s="266"/>
      <c r="AO30" s="266"/>
      <c r="AP30" s="266"/>
      <c r="AQ30" s="266"/>
      <c r="AR30" s="266"/>
      <c r="AS30" s="266"/>
      <c r="AT30" s="266"/>
      <c r="AU30" s="274"/>
      <c r="AV30" s="275"/>
      <c r="AW30" s="266"/>
      <c r="AX30" s="266"/>
      <c r="AY30" s="266"/>
      <c r="AZ30" s="266"/>
      <c r="BA30" s="266"/>
      <c r="BB30" s="266"/>
      <c r="BC30" s="266"/>
      <c r="BD30" s="266"/>
      <c r="BE30" s="266"/>
      <c r="BF30" s="266"/>
      <c r="BG30" s="274"/>
      <c r="BH30" s="257"/>
    </row>
    <row r="31" spans="1:60" ht="18.5">
      <c r="A31" s="304" t="s">
        <v>598</v>
      </c>
      <c r="B31" s="256"/>
      <c r="C31" s="256"/>
      <c r="D31" s="262"/>
      <c r="E31" s="266"/>
      <c r="F31" s="266"/>
      <c r="G31" s="266"/>
      <c r="H31" s="266"/>
      <c r="I31" s="266"/>
      <c r="J31" s="266"/>
      <c r="K31" s="274"/>
      <c r="L31" s="275"/>
      <c r="M31" s="266"/>
      <c r="N31" s="266"/>
      <c r="O31" s="266"/>
      <c r="P31" s="266"/>
      <c r="Q31" s="266"/>
      <c r="R31" s="266"/>
      <c r="S31" s="266"/>
      <c r="T31" s="266"/>
      <c r="U31" s="266"/>
      <c r="V31" s="266"/>
      <c r="W31" s="274"/>
      <c r="X31" s="275"/>
      <c r="Y31" s="266"/>
      <c r="Z31" s="266"/>
      <c r="AA31" s="266"/>
      <c r="AB31" s="545"/>
      <c r="AC31" s="546"/>
      <c r="AD31" s="267" t="str">
        <f>" - " &amp; $A31</f>
        <v xml:space="preserve"> - Review pipeline and define the next minor and major release</v>
      </c>
      <c r="AE31" s="262"/>
      <c r="AF31" s="262"/>
      <c r="AG31" s="262"/>
      <c r="AH31" s="262"/>
      <c r="AI31" s="263"/>
      <c r="AJ31" s="264"/>
      <c r="AK31" s="262"/>
      <c r="AL31" s="262"/>
      <c r="AM31" s="262"/>
      <c r="AN31" s="262"/>
      <c r="AO31" s="262"/>
      <c r="AP31" s="262"/>
      <c r="AQ31" s="262"/>
      <c r="AR31" s="262"/>
      <c r="AS31" s="262"/>
      <c r="AT31" s="262"/>
      <c r="AU31" s="263"/>
      <c r="AV31" s="264"/>
      <c r="AW31" s="262"/>
      <c r="AX31" s="262"/>
      <c r="AY31" s="262"/>
      <c r="AZ31" s="262"/>
      <c r="BA31" s="262"/>
      <c r="BB31" s="262"/>
      <c r="BC31" s="262"/>
      <c r="BD31" s="262"/>
      <c r="BE31" s="262"/>
      <c r="BF31" s="262"/>
      <c r="BG31" s="263"/>
      <c r="BH31" s="257"/>
    </row>
    <row r="32" spans="1:60" ht="18.5">
      <c r="A32" s="304" t="s">
        <v>570</v>
      </c>
      <c r="B32" s="256"/>
      <c r="C32" s="256"/>
      <c r="D32" s="262"/>
      <c r="E32" s="266"/>
      <c r="F32" s="266"/>
      <c r="G32" s="266"/>
      <c r="H32" s="266"/>
      <c r="I32" s="266"/>
      <c r="J32" s="266"/>
      <c r="K32" s="274"/>
      <c r="L32" s="275"/>
      <c r="M32" s="266"/>
      <c r="N32" s="266"/>
      <c r="O32" s="266"/>
      <c r="P32" s="266"/>
      <c r="Q32" s="266"/>
      <c r="R32" s="266"/>
      <c r="S32" s="266"/>
      <c r="T32" s="266"/>
      <c r="U32" s="266"/>
      <c r="V32" s="266"/>
      <c r="W32" s="274"/>
      <c r="X32" s="275"/>
      <c r="Y32" s="266"/>
      <c r="Z32" s="266"/>
      <c r="AA32" s="266"/>
      <c r="AB32" s="262"/>
      <c r="AC32" s="268"/>
      <c r="AD32" s="267" t="str">
        <f>" - " &amp; $A32</f>
        <v xml:space="preserve"> - Update and publish Release Schedule</v>
      </c>
      <c r="AE32" s="262"/>
      <c r="AF32" s="262"/>
      <c r="AG32" s="266"/>
      <c r="AH32" s="262"/>
      <c r="AI32" s="263"/>
      <c r="AJ32" s="264"/>
      <c r="AK32" s="262"/>
      <c r="AL32" s="262"/>
      <c r="AM32" s="262"/>
      <c r="AN32" s="262"/>
      <c r="AO32" s="262"/>
      <c r="AP32" s="262"/>
      <c r="AQ32" s="262"/>
      <c r="AR32" s="262"/>
      <c r="AS32" s="262"/>
      <c r="AT32" s="262"/>
      <c r="AU32" s="263"/>
      <c r="AV32" s="264"/>
      <c r="AW32" s="262"/>
      <c r="AX32" s="262"/>
      <c r="AY32" s="262"/>
      <c r="AZ32" s="262"/>
      <c r="BA32" s="262"/>
      <c r="BB32" s="262"/>
      <c r="BC32" s="262"/>
      <c r="BD32" s="262"/>
      <c r="BE32" s="262"/>
      <c r="BF32" s="262"/>
      <c r="BG32" s="263"/>
      <c r="BH32" s="257"/>
    </row>
    <row r="33" spans="1:60" ht="18.5">
      <c r="A33" s="304" t="s">
        <v>571</v>
      </c>
      <c r="B33" s="256"/>
      <c r="C33" s="256"/>
      <c r="D33" s="262"/>
      <c r="E33" s="266"/>
      <c r="F33" s="266"/>
      <c r="G33" s="266"/>
      <c r="H33" s="266"/>
      <c r="I33" s="266"/>
      <c r="J33" s="266"/>
      <c r="K33" s="274"/>
      <c r="L33" s="275"/>
      <c r="M33" s="266"/>
      <c r="N33" s="266"/>
      <c r="O33" s="266"/>
      <c r="P33" s="266"/>
      <c r="Q33" s="266"/>
      <c r="R33" s="266"/>
      <c r="S33" s="266"/>
      <c r="T33" s="266"/>
      <c r="U33" s="266"/>
      <c r="V33" s="266"/>
      <c r="W33" s="274"/>
      <c r="X33" s="275"/>
      <c r="Y33" s="266"/>
      <c r="Z33" s="266"/>
      <c r="AA33" s="266"/>
      <c r="AB33" s="262"/>
      <c r="AC33" s="262"/>
      <c r="AD33" s="269"/>
      <c r="AE33" s="267" t="str">
        <f>" - " &amp; $A33</f>
        <v xml:space="preserve"> - Draft release descriptions</v>
      </c>
      <c r="AF33" s="262"/>
      <c r="AG33" s="266"/>
      <c r="AH33" s="262"/>
      <c r="AI33" s="263"/>
      <c r="AJ33" s="264"/>
      <c r="AK33" s="262"/>
      <c r="AL33" s="262"/>
      <c r="AM33" s="262"/>
      <c r="AN33" s="262"/>
      <c r="AO33" s="262"/>
      <c r="AP33" s="262"/>
      <c r="AQ33" s="262"/>
      <c r="AR33" s="262"/>
      <c r="AS33" s="262"/>
      <c r="AT33" s="262"/>
      <c r="AU33" s="263"/>
      <c r="AV33" s="264"/>
      <c r="AW33" s="262"/>
      <c r="AX33" s="262"/>
      <c r="AY33" s="262"/>
      <c r="AZ33" s="262"/>
      <c r="BA33" s="262"/>
      <c r="BB33" s="262"/>
      <c r="BC33" s="262"/>
      <c r="BD33" s="262"/>
      <c r="BE33" s="262"/>
      <c r="BF33" s="262"/>
      <c r="BG33" s="263"/>
      <c r="BH33" s="257"/>
    </row>
    <row r="34" spans="1:60" ht="18.5">
      <c r="A34" s="304" t="s">
        <v>597</v>
      </c>
      <c r="B34" s="256"/>
      <c r="C34" s="256"/>
      <c r="D34" s="262"/>
      <c r="E34" s="266"/>
      <c r="F34" s="266"/>
      <c r="G34" s="266"/>
      <c r="H34" s="266"/>
      <c r="I34" s="266"/>
      <c r="J34" s="266"/>
      <c r="K34" s="274"/>
      <c r="L34" s="275"/>
      <c r="M34" s="266"/>
      <c r="N34" s="266"/>
      <c r="O34" s="266"/>
      <c r="P34" s="266"/>
      <c r="Q34" s="266"/>
      <c r="R34" s="266"/>
      <c r="S34" s="266"/>
      <c r="T34" s="266"/>
      <c r="U34" s="266"/>
      <c r="V34" s="266"/>
      <c r="W34" s="274"/>
      <c r="X34" s="275"/>
      <c r="Y34" s="266"/>
      <c r="Z34" s="266"/>
      <c r="AA34" s="266"/>
      <c r="AB34" s="262"/>
      <c r="AC34" s="262"/>
      <c r="AD34" s="262"/>
      <c r="AE34" s="268"/>
      <c r="AF34" s="267" t="str">
        <f>" - " &amp; $A34</f>
        <v xml:space="preserve"> - Approve and publish release descriptions (1st May)</v>
      </c>
      <c r="AG34" s="266"/>
      <c r="AH34" s="262"/>
      <c r="AI34" s="263"/>
      <c r="AJ34" s="264"/>
      <c r="AK34" s="262"/>
      <c r="AL34" s="262"/>
      <c r="AM34" s="262"/>
      <c r="AN34" s="262"/>
      <c r="AO34" s="262"/>
      <c r="AP34" s="262"/>
      <c r="AQ34" s="262"/>
      <c r="AR34" s="262"/>
      <c r="AS34" s="262"/>
      <c r="AT34" s="262"/>
      <c r="AU34" s="263"/>
      <c r="AV34" s="264"/>
      <c r="AW34" s="262"/>
      <c r="AX34" s="262"/>
      <c r="AY34" s="262"/>
      <c r="AZ34" s="262"/>
      <c r="BA34" s="262"/>
      <c r="BB34" s="262"/>
      <c r="BC34" s="262"/>
      <c r="BD34" s="262"/>
      <c r="BE34" s="262"/>
      <c r="BF34" s="262"/>
      <c r="BG34" s="263"/>
      <c r="BH34" s="257"/>
    </row>
    <row r="35" spans="1:60" ht="18.5">
      <c r="A35" s="305"/>
      <c r="B35" s="256"/>
      <c r="C35" s="256"/>
      <c r="D35" s="262"/>
      <c r="E35" s="266"/>
      <c r="F35" s="266"/>
      <c r="G35" s="266"/>
      <c r="H35" s="266"/>
      <c r="I35" s="266"/>
      <c r="J35" s="266"/>
      <c r="K35" s="274"/>
      <c r="L35" s="275"/>
      <c r="M35" s="266"/>
      <c r="N35" s="266"/>
      <c r="O35" s="266"/>
      <c r="P35" s="266"/>
      <c r="Q35" s="266"/>
      <c r="R35" s="266"/>
      <c r="S35" s="266"/>
      <c r="T35" s="266"/>
      <c r="U35" s="266"/>
      <c r="V35" s="266"/>
      <c r="W35" s="274"/>
      <c r="X35" s="275"/>
      <c r="Y35" s="266"/>
      <c r="Z35" s="266"/>
      <c r="AA35" s="266"/>
      <c r="AB35" s="262"/>
      <c r="AC35" s="262"/>
      <c r="AD35" s="262"/>
      <c r="AE35" s="267"/>
      <c r="AF35" s="262"/>
      <c r="AG35" s="266"/>
      <c r="AH35" s="262"/>
      <c r="AI35" s="263"/>
      <c r="AJ35" s="264"/>
      <c r="AK35" s="262"/>
      <c r="AL35" s="262"/>
      <c r="AM35" s="262"/>
      <c r="AN35" s="262"/>
      <c r="AO35" s="262"/>
      <c r="AP35" s="262"/>
      <c r="AQ35" s="262"/>
      <c r="AR35" s="262"/>
      <c r="AS35" s="262"/>
      <c r="AT35" s="262"/>
      <c r="AU35" s="263"/>
      <c r="AV35" s="264"/>
      <c r="AW35" s="262"/>
      <c r="AX35" s="262"/>
      <c r="AY35" s="262"/>
      <c r="AZ35" s="262"/>
      <c r="BA35" s="262"/>
      <c r="BB35" s="262"/>
      <c r="BC35" s="262"/>
      <c r="BD35" s="262"/>
      <c r="BE35" s="262"/>
      <c r="BF35" s="262"/>
      <c r="BG35" s="263"/>
      <c r="BH35" s="257"/>
    </row>
    <row r="36" spans="1:60" ht="19" thickBot="1">
      <c r="A36" s="303" t="s">
        <v>585</v>
      </c>
      <c r="B36" s="256"/>
      <c r="C36" s="256"/>
      <c r="D36" s="262"/>
      <c r="E36" s="266"/>
      <c r="F36" s="266"/>
      <c r="G36" s="266"/>
      <c r="H36" s="266"/>
      <c r="I36" s="266"/>
      <c r="J36" s="266"/>
      <c r="K36" s="274"/>
      <c r="L36" s="275"/>
      <c r="M36" s="266"/>
      <c r="N36" s="266"/>
      <c r="O36" s="266"/>
      <c r="P36" s="266"/>
      <c r="Q36" s="266"/>
      <c r="R36" s="266"/>
      <c r="S36" s="266"/>
      <c r="T36" s="266"/>
      <c r="U36" s="266"/>
      <c r="V36" s="266"/>
      <c r="W36" s="274"/>
      <c r="X36" s="275"/>
      <c r="Y36" s="266"/>
      <c r="Z36" s="266"/>
      <c r="AA36" s="266"/>
      <c r="AB36" s="262"/>
      <c r="AC36" s="262"/>
      <c r="AD36" s="262"/>
      <c r="AE36" s="262"/>
      <c r="AF36" s="532" t="str">
        <f>A36</f>
        <v>Minor release - 1st September</v>
      </c>
      <c r="AG36" s="533"/>
      <c r="AH36" s="533"/>
      <c r="AI36" s="533"/>
      <c r="AJ36" s="533"/>
      <c r="AK36" s="533"/>
      <c r="AL36" s="533"/>
      <c r="AM36" s="533"/>
      <c r="AN36" s="533"/>
      <c r="AO36" s="533"/>
      <c r="AP36" s="533"/>
      <c r="AQ36" s="533"/>
      <c r="AR36" s="533"/>
      <c r="AS36" s="533"/>
      <c r="AT36" s="533"/>
      <c r="AU36" s="534"/>
      <c r="AV36" s="264"/>
      <c r="AW36" s="262"/>
      <c r="AX36" s="262"/>
      <c r="AY36" s="262"/>
      <c r="AZ36" s="262"/>
      <c r="BA36" s="262"/>
      <c r="BB36" s="262"/>
      <c r="BC36" s="262"/>
      <c r="BD36" s="262"/>
      <c r="BE36" s="262"/>
      <c r="BF36" s="262"/>
      <c r="BG36" s="263"/>
      <c r="BH36" s="257"/>
    </row>
    <row r="37" spans="1:60" ht="6" customHeight="1" thickTop="1" thickBot="1">
      <c r="A37" s="303"/>
      <c r="B37" s="256"/>
      <c r="C37" s="256"/>
      <c r="D37" s="262"/>
      <c r="E37" s="266"/>
      <c r="F37" s="266"/>
      <c r="G37" s="266"/>
      <c r="H37" s="266"/>
      <c r="I37" s="266"/>
      <c r="J37" s="266"/>
      <c r="K37" s="274"/>
      <c r="L37" s="275"/>
      <c r="M37" s="266"/>
      <c r="N37" s="266"/>
      <c r="O37" s="266"/>
      <c r="P37" s="266"/>
      <c r="Q37" s="266"/>
      <c r="R37" s="266"/>
      <c r="S37" s="266"/>
      <c r="T37" s="266"/>
      <c r="U37" s="266"/>
      <c r="V37" s="266"/>
      <c r="W37" s="274"/>
      <c r="X37" s="275"/>
      <c r="Y37" s="266"/>
      <c r="Z37" s="266"/>
      <c r="AA37" s="266"/>
      <c r="AB37" s="262"/>
      <c r="AC37" s="262"/>
      <c r="AD37" s="263"/>
      <c r="AE37" s="262"/>
      <c r="AF37" s="294"/>
      <c r="AG37" s="293"/>
      <c r="AH37" s="293"/>
      <c r="AI37" s="293"/>
      <c r="AJ37" s="293"/>
      <c r="AK37" s="293"/>
      <c r="AL37" s="293"/>
      <c r="AM37" s="293"/>
      <c r="AN37" s="293"/>
      <c r="AO37" s="293"/>
      <c r="AP37" s="293"/>
      <c r="AQ37" s="293"/>
      <c r="AR37" s="293"/>
      <c r="AS37" s="293"/>
      <c r="AT37" s="293"/>
      <c r="AU37" s="292"/>
      <c r="AV37" s="264"/>
      <c r="AW37" s="262"/>
      <c r="AX37" s="262"/>
      <c r="AY37" s="262"/>
      <c r="AZ37" s="262"/>
      <c r="BA37" s="262"/>
      <c r="BB37" s="262"/>
      <c r="BC37" s="262"/>
      <c r="BD37" s="262"/>
      <c r="BE37" s="262"/>
      <c r="BF37" s="262"/>
      <c r="BG37" s="263"/>
      <c r="BH37" s="257"/>
    </row>
    <row r="38" spans="1:60" ht="19" thickTop="1">
      <c r="A38" s="304" t="s">
        <v>577</v>
      </c>
      <c r="B38" s="256"/>
      <c r="C38" s="256"/>
      <c r="D38" s="262"/>
      <c r="E38" s="266"/>
      <c r="F38" s="266"/>
      <c r="G38" s="266"/>
      <c r="H38" s="266"/>
      <c r="I38" s="266"/>
      <c r="J38" s="266"/>
      <c r="K38" s="274"/>
      <c r="L38" s="275"/>
      <c r="M38" s="266"/>
      <c r="N38" s="266"/>
      <c r="O38" s="266"/>
      <c r="P38" s="266"/>
      <c r="Q38" s="266"/>
      <c r="R38" s="266"/>
      <c r="S38" s="266"/>
      <c r="T38" s="266"/>
      <c r="U38" s="266"/>
      <c r="V38" s="266"/>
      <c r="W38" s="274"/>
      <c r="X38" s="275"/>
      <c r="Y38" s="266"/>
      <c r="Z38" s="266"/>
      <c r="AA38" s="266"/>
      <c r="AB38" s="262"/>
      <c r="AC38" s="262"/>
      <c r="AD38" s="262"/>
      <c r="AE38" s="262"/>
      <c r="AF38" s="544" t="str">
        <f>$A38</f>
        <v>Analyse, build, test (8 weeks)</v>
      </c>
      <c r="AG38" s="544"/>
      <c r="AH38" s="544"/>
      <c r="AI38" s="544"/>
      <c r="AJ38" s="544"/>
      <c r="AK38" s="544"/>
      <c r="AL38" s="544"/>
      <c r="AM38" s="544"/>
      <c r="AN38" s="267"/>
      <c r="AO38" s="262"/>
      <c r="AP38" s="262"/>
      <c r="AQ38" s="262"/>
      <c r="AR38" s="262"/>
      <c r="AS38" s="262"/>
      <c r="AT38" s="262"/>
      <c r="AU38" s="263"/>
      <c r="AV38" s="273"/>
      <c r="AW38" s="262"/>
      <c r="AX38" s="262"/>
      <c r="AY38" s="262"/>
      <c r="AZ38" s="262"/>
      <c r="BA38" s="262"/>
      <c r="BB38" s="262"/>
      <c r="BC38" s="262"/>
      <c r="BD38" s="262"/>
      <c r="BE38" s="262"/>
      <c r="BF38" s="262"/>
      <c r="BG38" s="263"/>
      <c r="BH38" s="257"/>
    </row>
    <row r="39" spans="1:60" ht="18.5">
      <c r="A39" s="304" t="s">
        <v>577</v>
      </c>
      <c r="B39" s="256"/>
      <c r="C39" s="256"/>
      <c r="D39" s="262"/>
      <c r="E39" s="266"/>
      <c r="F39" s="266"/>
      <c r="G39" s="266"/>
      <c r="H39" s="266"/>
      <c r="I39" s="266"/>
      <c r="J39" s="266"/>
      <c r="K39" s="274"/>
      <c r="L39" s="275"/>
      <c r="M39" s="266"/>
      <c r="N39" s="266"/>
      <c r="O39" s="266"/>
      <c r="P39" s="266"/>
      <c r="Q39" s="266"/>
      <c r="R39" s="266"/>
      <c r="S39" s="266"/>
      <c r="T39" s="266"/>
      <c r="U39" s="266"/>
      <c r="V39" s="266"/>
      <c r="W39" s="274"/>
      <c r="X39" s="275"/>
      <c r="Y39" s="266"/>
      <c r="Z39" s="266"/>
      <c r="AA39" s="266"/>
      <c r="AB39" s="262"/>
      <c r="AC39" s="262"/>
      <c r="AD39" s="262"/>
      <c r="AE39" s="262"/>
      <c r="AF39" s="543" t="str">
        <f>$A39</f>
        <v>Analyse, build, test (8 weeks)</v>
      </c>
      <c r="AG39" s="543"/>
      <c r="AH39" s="543"/>
      <c r="AI39" s="543"/>
      <c r="AJ39" s="543"/>
      <c r="AK39" s="543"/>
      <c r="AL39" s="543"/>
      <c r="AM39" s="543"/>
      <c r="AN39" s="295"/>
      <c r="AO39" s="291"/>
      <c r="AP39" s="291"/>
      <c r="AQ39" s="291"/>
      <c r="AR39" s="291"/>
      <c r="AS39" s="291"/>
      <c r="AT39" s="291"/>
      <c r="AU39" s="290"/>
      <c r="AV39" s="264"/>
      <c r="AW39" s="262"/>
      <c r="AX39" s="262"/>
      <c r="AY39" s="262"/>
      <c r="AZ39" s="262"/>
      <c r="BA39" s="262"/>
      <c r="BB39" s="262"/>
      <c r="BC39" s="262"/>
      <c r="BD39" s="262"/>
      <c r="BE39" s="262"/>
      <c r="BF39" s="262"/>
      <c r="BG39" s="263"/>
      <c r="BH39" s="257"/>
    </row>
    <row r="40" spans="1:60" ht="18.5">
      <c r="A40" s="304" t="s">
        <v>596</v>
      </c>
      <c r="B40" s="256"/>
      <c r="C40" s="256"/>
      <c r="D40" s="262"/>
      <c r="E40" s="266"/>
      <c r="F40" s="266"/>
      <c r="G40" s="266"/>
      <c r="H40" s="266"/>
      <c r="I40" s="266"/>
      <c r="J40" s="266"/>
      <c r="K40" s="274"/>
      <c r="L40" s="275"/>
      <c r="M40" s="266"/>
      <c r="N40" s="266"/>
      <c r="O40" s="266"/>
      <c r="P40" s="266"/>
      <c r="Q40" s="266"/>
      <c r="R40" s="266"/>
      <c r="S40" s="266"/>
      <c r="T40" s="266"/>
      <c r="U40" s="266"/>
      <c r="V40" s="266"/>
      <c r="W40" s="274"/>
      <c r="X40" s="275"/>
      <c r="Y40" s="266"/>
      <c r="Z40" s="266"/>
      <c r="AA40" s="266"/>
      <c r="AB40" s="262"/>
      <c r="AC40" s="262"/>
      <c r="AD40" s="262"/>
      <c r="AE40" s="262"/>
      <c r="AF40" s="262"/>
      <c r="AG40" s="262"/>
      <c r="AH40" s="262"/>
      <c r="AI40" s="263"/>
      <c r="AJ40" s="275"/>
      <c r="AK40" s="266"/>
      <c r="AL40" s="266"/>
      <c r="AM40" s="266"/>
      <c r="AN40" s="283"/>
      <c r="AO40" s="284"/>
      <c r="AP40" s="284"/>
      <c r="AQ40" s="286"/>
      <c r="AR40" s="267" t="str">
        <f>" - " &amp; $A40</f>
        <v xml:space="preserve"> - Public testing in PTE with feedback (4 weeks)</v>
      </c>
      <c r="AS40" s="266"/>
      <c r="AT40" s="262"/>
      <c r="AU40" s="263"/>
      <c r="AV40" s="264"/>
      <c r="AW40" s="262"/>
      <c r="AX40" s="262"/>
      <c r="AY40" s="262"/>
      <c r="AZ40" s="262"/>
      <c r="BA40" s="262"/>
      <c r="BB40" s="262"/>
      <c r="BC40" s="262"/>
      <c r="BD40" s="262"/>
      <c r="BE40" s="262"/>
      <c r="BF40" s="262"/>
      <c r="BG40" s="263"/>
      <c r="BH40" s="257"/>
    </row>
    <row r="41" spans="1:60" ht="18.5">
      <c r="A41" s="304" t="s">
        <v>578</v>
      </c>
      <c r="B41" s="256"/>
      <c r="C41" s="256"/>
      <c r="D41" s="262"/>
      <c r="E41" s="266"/>
      <c r="F41" s="266"/>
      <c r="G41" s="266"/>
      <c r="H41" s="266"/>
      <c r="I41" s="266"/>
      <c r="J41" s="266"/>
      <c r="K41" s="274"/>
      <c r="L41" s="275"/>
      <c r="M41" s="266"/>
      <c r="N41" s="266"/>
      <c r="O41" s="266"/>
      <c r="P41" s="266"/>
      <c r="Q41" s="266"/>
      <c r="R41" s="266"/>
      <c r="S41" s="266"/>
      <c r="T41" s="266"/>
      <c r="U41" s="266"/>
      <c r="V41" s="266"/>
      <c r="W41" s="274"/>
      <c r="X41" s="275"/>
      <c r="Y41" s="266"/>
      <c r="Z41" s="266"/>
      <c r="AA41" s="266"/>
      <c r="AB41" s="262"/>
      <c r="AC41" s="262"/>
      <c r="AD41" s="262"/>
      <c r="AE41" s="262"/>
      <c r="AF41" s="262"/>
      <c r="AG41" s="262"/>
      <c r="AH41" s="262"/>
      <c r="AI41" s="263"/>
      <c r="AJ41" s="275"/>
      <c r="AK41" s="266"/>
      <c r="AL41" s="266"/>
      <c r="AM41" s="266"/>
      <c r="AN41" s="281"/>
      <c r="AO41" s="282"/>
      <c r="AP41" s="282"/>
      <c r="AQ41" s="282"/>
      <c r="AR41" s="285"/>
      <c r="AS41" s="267" t="str">
        <f>" - " &amp; $A41</f>
        <v xml:space="preserve"> - Analyse feedback and re-release in PTE</v>
      </c>
      <c r="AT41" s="262"/>
      <c r="AU41" s="263"/>
      <c r="AV41" s="264"/>
      <c r="AW41" s="262"/>
      <c r="AX41" s="262"/>
      <c r="AY41" s="262"/>
      <c r="AZ41" s="262"/>
      <c r="BA41" s="262"/>
      <c r="BB41" s="262"/>
      <c r="BC41" s="262"/>
      <c r="BD41" s="262"/>
      <c r="BE41" s="262"/>
      <c r="BF41" s="262"/>
      <c r="BG41" s="263"/>
      <c r="BH41" s="257"/>
    </row>
    <row r="42" spans="1:60" ht="18.5">
      <c r="A42" s="304" t="s">
        <v>579</v>
      </c>
      <c r="B42" s="256"/>
      <c r="C42" s="256"/>
      <c r="D42" s="262"/>
      <c r="E42" s="266"/>
      <c r="F42" s="266"/>
      <c r="G42" s="266"/>
      <c r="H42" s="266"/>
      <c r="I42" s="266"/>
      <c r="J42" s="266"/>
      <c r="K42" s="274"/>
      <c r="L42" s="275"/>
      <c r="M42" s="266"/>
      <c r="N42" s="266"/>
      <c r="O42" s="266"/>
      <c r="P42" s="266"/>
      <c r="Q42" s="266"/>
      <c r="R42" s="266"/>
      <c r="S42" s="266"/>
      <c r="T42" s="266"/>
      <c r="U42" s="266"/>
      <c r="V42" s="266"/>
      <c r="W42" s="274"/>
      <c r="X42" s="275"/>
      <c r="Y42" s="266"/>
      <c r="Z42" s="266"/>
      <c r="AA42" s="266"/>
      <c r="AB42" s="262"/>
      <c r="AC42" s="262"/>
      <c r="AD42" s="262"/>
      <c r="AE42" s="262"/>
      <c r="AF42" s="262"/>
      <c r="AG42" s="262"/>
      <c r="AH42" s="262"/>
      <c r="AI42" s="263"/>
      <c r="AJ42" s="275"/>
      <c r="AK42" s="266"/>
      <c r="AL42" s="266"/>
      <c r="AM42" s="266"/>
      <c r="AN42" s="262"/>
      <c r="AO42" s="262"/>
      <c r="AP42" s="262"/>
      <c r="AQ42" s="262"/>
      <c r="AR42" s="268"/>
      <c r="AS42" s="267" t="str">
        <f>" - " &amp; $A42</f>
        <v xml:space="preserve"> - Approve and publish final release description (1 week)</v>
      </c>
      <c r="AT42" s="262"/>
      <c r="AU42" s="263"/>
      <c r="AV42" s="264"/>
      <c r="AW42" s="262"/>
      <c r="AX42" s="262"/>
      <c r="AY42" s="262"/>
      <c r="AZ42" s="262"/>
      <c r="BA42" s="262"/>
      <c r="BB42" s="262"/>
      <c r="BC42" s="262"/>
      <c r="BD42" s="262"/>
      <c r="BE42" s="262"/>
      <c r="BF42" s="262"/>
      <c r="BG42" s="263"/>
      <c r="BH42" s="257"/>
    </row>
    <row r="43" spans="1:60" ht="18.5">
      <c r="A43" s="304" t="s">
        <v>595</v>
      </c>
      <c r="B43" s="256"/>
      <c r="C43" s="256"/>
      <c r="D43" s="262"/>
      <c r="E43" s="266"/>
      <c r="F43" s="266"/>
      <c r="G43" s="266"/>
      <c r="H43" s="266"/>
      <c r="I43" s="266"/>
      <c r="J43" s="266"/>
      <c r="K43" s="274"/>
      <c r="L43" s="275"/>
      <c r="M43" s="266"/>
      <c r="N43" s="266"/>
      <c r="O43" s="266"/>
      <c r="P43" s="266"/>
      <c r="Q43" s="266"/>
      <c r="R43" s="266"/>
      <c r="S43" s="266"/>
      <c r="T43" s="266"/>
      <c r="U43" s="266"/>
      <c r="V43" s="266"/>
      <c r="W43" s="274"/>
      <c r="X43" s="275"/>
      <c r="Y43" s="266"/>
      <c r="Z43" s="266"/>
      <c r="AA43" s="266"/>
      <c r="AB43" s="262"/>
      <c r="AC43" s="262"/>
      <c r="AD43" s="262"/>
      <c r="AE43" s="262"/>
      <c r="AF43" s="262"/>
      <c r="AG43" s="262"/>
      <c r="AH43" s="262"/>
      <c r="AI43" s="263"/>
      <c r="AJ43" s="275"/>
      <c r="AK43" s="266"/>
      <c r="AL43" s="266"/>
      <c r="AM43" s="266"/>
      <c r="AN43" s="262"/>
      <c r="AO43" s="262"/>
      <c r="AP43" s="262"/>
      <c r="AQ43" s="262"/>
      <c r="AR43" s="262"/>
      <c r="AS43" s="526"/>
      <c r="AT43" s="535"/>
      <c r="AU43" s="276" t="str">
        <f>" - " &amp; $A43</f>
        <v xml:space="preserve"> - Final Public testing in PTE (2 weeks)</v>
      </c>
      <c r="AV43" s="264"/>
      <c r="AW43" s="262"/>
      <c r="AX43" s="262"/>
      <c r="AY43" s="262"/>
      <c r="AZ43" s="262"/>
      <c r="BA43" s="262"/>
      <c r="BB43" s="262"/>
      <c r="BC43" s="262"/>
      <c r="BD43" s="262"/>
      <c r="BE43" s="262"/>
      <c r="BF43" s="262"/>
      <c r="BG43" s="263"/>
      <c r="BH43" s="257"/>
    </row>
    <row r="44" spans="1:60" ht="18.5">
      <c r="A44" s="304" t="s">
        <v>586</v>
      </c>
      <c r="B44" s="256"/>
      <c r="C44" s="256"/>
      <c r="D44" s="262"/>
      <c r="E44" s="266"/>
      <c r="F44" s="266"/>
      <c r="G44" s="266"/>
      <c r="H44" s="266"/>
      <c r="I44" s="266"/>
      <c r="J44" s="266"/>
      <c r="K44" s="274"/>
      <c r="L44" s="275"/>
      <c r="M44" s="266"/>
      <c r="N44" s="266"/>
      <c r="O44" s="266"/>
      <c r="P44" s="266"/>
      <c r="Q44" s="266"/>
      <c r="R44" s="266"/>
      <c r="S44" s="266"/>
      <c r="T44" s="266"/>
      <c r="U44" s="266"/>
      <c r="V44" s="266"/>
      <c r="W44" s="274"/>
      <c r="X44" s="275"/>
      <c r="Y44" s="266"/>
      <c r="Z44" s="266"/>
      <c r="AA44" s="266"/>
      <c r="AB44" s="262"/>
      <c r="AC44" s="262"/>
      <c r="AD44" s="262"/>
      <c r="AE44" s="262"/>
      <c r="AF44" s="262"/>
      <c r="AG44" s="262"/>
      <c r="AH44" s="262"/>
      <c r="AI44" s="263"/>
      <c r="AJ44" s="275"/>
      <c r="AK44" s="266"/>
      <c r="AL44" s="266"/>
      <c r="AM44" s="266"/>
      <c r="AN44" s="262"/>
      <c r="AO44" s="262"/>
      <c r="AP44" s="262"/>
      <c r="AQ44" s="262"/>
      <c r="AR44" s="262"/>
      <c r="AS44" s="262"/>
      <c r="AT44" s="262"/>
      <c r="AU44" s="277"/>
      <c r="AV44" s="278" t="str">
        <f>" - " &amp; $A44</f>
        <v xml:space="preserve"> - New version in production (1st September)</v>
      </c>
      <c r="AW44" s="262"/>
      <c r="AX44" s="262"/>
      <c r="AY44" s="262"/>
      <c r="AZ44" s="262"/>
      <c r="BA44" s="262"/>
      <c r="BB44" s="262"/>
      <c r="BC44" s="262"/>
      <c r="BD44" s="262"/>
      <c r="BE44" s="262"/>
      <c r="BF44" s="262"/>
      <c r="BG44" s="263"/>
      <c r="BH44" s="257"/>
    </row>
    <row r="45" spans="1:60" ht="15" hidden="1" customHeight="1">
      <c r="A45" s="302" t="s">
        <v>581</v>
      </c>
      <c r="B45" s="256"/>
      <c r="C45" s="256"/>
      <c r="D45" s="262"/>
      <c r="E45" s="266"/>
      <c r="F45" s="266"/>
      <c r="G45" s="266"/>
      <c r="H45" s="266"/>
      <c r="I45" s="266"/>
      <c r="J45" s="266"/>
      <c r="K45" s="274"/>
      <c r="L45" s="275"/>
      <c r="M45" s="266"/>
      <c r="N45" s="266"/>
      <c r="O45" s="266"/>
      <c r="P45" s="266"/>
      <c r="Q45" s="266"/>
      <c r="R45" s="266"/>
      <c r="S45" s="266"/>
      <c r="T45" s="266"/>
      <c r="U45" s="266"/>
      <c r="V45" s="266"/>
      <c r="W45" s="274"/>
      <c r="X45" s="275"/>
      <c r="Y45" s="266"/>
      <c r="Z45" s="266"/>
      <c r="AA45" s="266"/>
      <c r="AB45" s="262"/>
      <c r="AC45" s="262"/>
      <c r="AD45" s="262"/>
      <c r="AE45" s="262"/>
      <c r="AF45" s="262"/>
      <c r="AG45" s="262"/>
      <c r="AH45" s="262"/>
      <c r="AI45" s="263"/>
      <c r="AJ45" s="264"/>
      <c r="AK45" s="262"/>
      <c r="AL45" s="262"/>
      <c r="AM45" s="262"/>
      <c r="AN45" s="262"/>
      <c r="AO45" s="262"/>
      <c r="AP45" s="262"/>
      <c r="AQ45" s="262"/>
      <c r="AR45" s="262"/>
      <c r="AS45" s="262"/>
      <c r="AT45" s="262"/>
      <c r="AU45" s="263"/>
      <c r="AV45" s="264"/>
      <c r="AW45" s="262"/>
      <c r="AX45" s="262"/>
      <c r="AY45" s="262"/>
      <c r="AZ45" s="262"/>
      <c r="BA45" s="262"/>
      <c r="BB45" s="262"/>
      <c r="BC45" s="262"/>
      <c r="BD45" s="262"/>
      <c r="BE45" s="262"/>
      <c r="BF45" s="262"/>
      <c r="BG45" s="263"/>
      <c r="BH45" s="257"/>
    </row>
    <row r="46" spans="1:60" ht="18.5">
      <c r="B46" s="256"/>
      <c r="C46" s="256"/>
      <c r="D46" s="262"/>
      <c r="E46" s="266"/>
      <c r="F46" s="266"/>
      <c r="G46" s="266"/>
      <c r="H46" s="266"/>
      <c r="I46" s="266"/>
      <c r="J46" s="266"/>
      <c r="K46" s="274"/>
      <c r="L46" s="275"/>
      <c r="M46" s="266"/>
      <c r="N46" s="266"/>
      <c r="O46" s="266"/>
      <c r="P46" s="266"/>
      <c r="Q46" s="266"/>
      <c r="R46" s="266"/>
      <c r="S46" s="266"/>
      <c r="T46" s="266"/>
      <c r="U46" s="266"/>
      <c r="V46" s="266"/>
      <c r="W46" s="274"/>
      <c r="X46" s="275"/>
      <c r="Y46" s="266"/>
      <c r="Z46" s="266"/>
      <c r="AA46" s="266"/>
      <c r="AB46" s="262"/>
      <c r="AC46" s="266"/>
      <c r="AD46" s="266"/>
      <c r="AE46" s="266"/>
      <c r="AF46" s="266"/>
      <c r="AG46" s="266"/>
      <c r="AH46" s="266"/>
      <c r="AI46" s="274"/>
      <c r="AJ46" s="275"/>
      <c r="AK46" s="266"/>
      <c r="AL46" s="266"/>
      <c r="AM46" s="266"/>
      <c r="AN46" s="266"/>
      <c r="AO46" s="266"/>
      <c r="AP46" s="266"/>
      <c r="AQ46" s="266"/>
      <c r="AR46" s="266"/>
      <c r="AS46" s="266"/>
      <c r="AT46" s="266"/>
      <c r="AU46" s="274"/>
      <c r="AV46" s="275"/>
      <c r="AW46" s="266"/>
      <c r="AX46" s="266"/>
      <c r="AY46" s="266"/>
      <c r="AZ46" s="266"/>
      <c r="BA46" s="266"/>
      <c r="BB46" s="266"/>
      <c r="BC46" s="266"/>
      <c r="BD46" s="266"/>
      <c r="BE46" s="266"/>
      <c r="BF46" s="266"/>
      <c r="BG46" s="274"/>
      <c r="BH46" s="257"/>
    </row>
    <row r="47" spans="1:60" ht="19" thickBot="1">
      <c r="A47" s="303" t="s">
        <v>587</v>
      </c>
      <c r="B47" s="256"/>
      <c r="C47" s="256"/>
      <c r="D47" s="262"/>
      <c r="E47" s="266"/>
      <c r="F47" s="266"/>
      <c r="G47" s="266"/>
      <c r="H47" s="266"/>
      <c r="I47" s="266"/>
      <c r="J47" s="266"/>
      <c r="K47" s="274"/>
      <c r="L47" s="275"/>
      <c r="M47" s="266"/>
      <c r="N47" s="266"/>
      <c r="O47" s="266"/>
      <c r="P47" s="266"/>
      <c r="Q47" s="266"/>
      <c r="R47" s="266"/>
      <c r="S47" s="266"/>
      <c r="T47" s="266"/>
      <c r="U47" s="266"/>
      <c r="V47" s="266"/>
      <c r="W47" s="274"/>
      <c r="X47" s="275"/>
      <c r="Y47" s="266"/>
      <c r="Z47" s="266"/>
      <c r="AA47" s="266"/>
      <c r="AB47" s="262"/>
      <c r="AC47" s="262"/>
      <c r="AD47" s="262"/>
      <c r="AE47" s="262"/>
      <c r="AF47" s="532" t="str">
        <f>A47</f>
        <v>Major release - 1st December</v>
      </c>
      <c r="AG47" s="533"/>
      <c r="AH47" s="533"/>
      <c r="AI47" s="533"/>
      <c r="AJ47" s="533"/>
      <c r="AK47" s="533"/>
      <c r="AL47" s="533"/>
      <c r="AM47" s="533"/>
      <c r="AN47" s="533"/>
      <c r="AO47" s="533"/>
      <c r="AP47" s="533"/>
      <c r="AQ47" s="533"/>
      <c r="AR47" s="533"/>
      <c r="AS47" s="533"/>
      <c r="AT47" s="533"/>
      <c r="AU47" s="533"/>
      <c r="AV47" s="533"/>
      <c r="AW47" s="533"/>
      <c r="AX47" s="533"/>
      <c r="AY47" s="533"/>
      <c r="AZ47" s="533"/>
      <c r="BA47" s="533"/>
      <c r="BB47" s="533"/>
      <c r="BC47" s="533"/>
      <c r="BD47" s="533"/>
      <c r="BE47" s="533"/>
      <c r="BF47" s="533"/>
      <c r="BG47" s="534"/>
      <c r="BH47" s="264"/>
    </row>
    <row r="48" spans="1:60" ht="6" customHeight="1" thickTop="1" thickBot="1">
      <c r="A48" s="303"/>
      <c r="B48" s="256"/>
      <c r="C48" s="256"/>
      <c r="D48" s="262"/>
      <c r="E48" s="266"/>
      <c r="F48" s="266"/>
      <c r="G48" s="266"/>
      <c r="H48" s="266"/>
      <c r="I48" s="266"/>
      <c r="J48" s="266"/>
      <c r="K48" s="274"/>
      <c r="L48" s="275"/>
      <c r="M48" s="266"/>
      <c r="N48" s="266"/>
      <c r="O48" s="266"/>
      <c r="P48" s="266"/>
      <c r="Q48" s="266"/>
      <c r="R48" s="266"/>
      <c r="S48" s="266"/>
      <c r="T48" s="266"/>
      <c r="U48" s="266"/>
      <c r="V48" s="266"/>
      <c r="W48" s="274"/>
      <c r="X48" s="275"/>
      <c r="Y48" s="266"/>
      <c r="Z48" s="266"/>
      <c r="AA48" s="266"/>
      <c r="AB48" s="262"/>
      <c r="AC48" s="262"/>
      <c r="AD48" s="263"/>
      <c r="AE48" s="262"/>
      <c r="AF48" s="294"/>
      <c r="AG48" s="293"/>
      <c r="AH48" s="293"/>
      <c r="AI48" s="293"/>
      <c r="AJ48" s="293"/>
      <c r="AK48" s="293"/>
      <c r="AL48" s="293"/>
      <c r="AM48" s="293"/>
      <c r="AN48" s="293"/>
      <c r="AO48" s="293"/>
      <c r="AP48" s="293"/>
      <c r="AQ48" s="293"/>
      <c r="AR48" s="293"/>
      <c r="AS48" s="293"/>
      <c r="AT48" s="293"/>
      <c r="AU48" s="293"/>
      <c r="AV48" s="293"/>
      <c r="AW48" s="293"/>
      <c r="AX48" s="293"/>
      <c r="AY48" s="293"/>
      <c r="AZ48" s="293"/>
      <c r="BA48" s="293"/>
      <c r="BB48" s="293"/>
      <c r="BC48" s="293"/>
      <c r="BD48" s="293"/>
      <c r="BE48" s="293"/>
      <c r="BF48" s="293"/>
      <c r="BG48" s="292"/>
      <c r="BH48" s="264"/>
    </row>
    <row r="49" spans="1:60" ht="19" thickTop="1">
      <c r="A49" s="304" t="s">
        <v>583</v>
      </c>
      <c r="B49" s="256"/>
      <c r="C49" s="256"/>
      <c r="D49" s="262"/>
      <c r="E49" s="266"/>
      <c r="F49" s="266"/>
      <c r="G49" s="266"/>
      <c r="H49" s="266"/>
      <c r="I49" s="266"/>
      <c r="J49" s="266"/>
      <c r="K49" s="274"/>
      <c r="L49" s="275"/>
      <c r="M49" s="266"/>
      <c r="N49" s="266"/>
      <c r="O49" s="266"/>
      <c r="P49" s="266"/>
      <c r="Q49" s="266"/>
      <c r="R49" s="266"/>
      <c r="S49" s="266"/>
      <c r="T49" s="266"/>
      <c r="U49" s="266"/>
      <c r="V49" s="266"/>
      <c r="W49" s="274"/>
      <c r="X49" s="275"/>
      <c r="Y49" s="266"/>
      <c r="Z49" s="266"/>
      <c r="AA49" s="266"/>
      <c r="AB49" s="262"/>
      <c r="AC49" s="262"/>
      <c r="AD49" s="262"/>
      <c r="AE49" s="262"/>
      <c r="AF49" s="537" t="str">
        <f>$A49</f>
        <v>Analyse, build, test (20 weeks)</v>
      </c>
      <c r="AG49" s="538"/>
      <c r="AH49" s="538"/>
      <c r="AI49" s="538"/>
      <c r="AJ49" s="538"/>
      <c r="AK49" s="538"/>
      <c r="AL49" s="538"/>
      <c r="AM49" s="538"/>
      <c r="AN49" s="538"/>
      <c r="AO49" s="538"/>
      <c r="AP49" s="538"/>
      <c r="AQ49" s="538"/>
      <c r="AR49" s="538"/>
      <c r="AS49" s="538"/>
      <c r="AT49" s="538"/>
      <c r="AU49" s="538"/>
      <c r="AV49" s="538"/>
      <c r="AW49" s="538"/>
      <c r="AX49" s="538"/>
      <c r="AY49" s="539"/>
      <c r="AZ49" s="262"/>
      <c r="BA49" s="262"/>
      <c r="BB49" s="262"/>
      <c r="BC49" s="262"/>
      <c r="BD49" s="262"/>
      <c r="BE49" s="262"/>
      <c r="BF49" s="262"/>
      <c r="BG49" s="263"/>
      <c r="BH49" s="273"/>
    </row>
    <row r="50" spans="1:60" ht="18.5">
      <c r="A50" s="304" t="s">
        <v>583</v>
      </c>
      <c r="B50" s="256"/>
      <c r="C50" s="256"/>
      <c r="D50" s="262"/>
      <c r="E50" s="266"/>
      <c r="F50" s="266"/>
      <c r="G50" s="266"/>
      <c r="H50" s="266"/>
      <c r="I50" s="266"/>
      <c r="J50" s="266"/>
      <c r="K50" s="274"/>
      <c r="L50" s="275"/>
      <c r="M50" s="266"/>
      <c r="N50" s="266"/>
      <c r="O50" s="266"/>
      <c r="P50" s="266"/>
      <c r="Q50" s="266"/>
      <c r="R50" s="266"/>
      <c r="S50" s="266"/>
      <c r="T50" s="266"/>
      <c r="U50" s="266"/>
      <c r="V50" s="266"/>
      <c r="W50" s="274"/>
      <c r="X50" s="275"/>
      <c r="Y50" s="266"/>
      <c r="Z50" s="266"/>
      <c r="AA50" s="266"/>
      <c r="AB50" s="262"/>
      <c r="AC50" s="262"/>
      <c r="AD50" s="262"/>
      <c r="AE50" s="262"/>
      <c r="AF50" s="529" t="str">
        <f>$A50</f>
        <v>Analyse, build, test (20 weeks)</v>
      </c>
      <c r="AG50" s="530"/>
      <c r="AH50" s="530"/>
      <c r="AI50" s="530"/>
      <c r="AJ50" s="530"/>
      <c r="AK50" s="530"/>
      <c r="AL50" s="530"/>
      <c r="AM50" s="530"/>
      <c r="AN50" s="530"/>
      <c r="AO50" s="530"/>
      <c r="AP50" s="530"/>
      <c r="AQ50" s="530"/>
      <c r="AR50" s="530"/>
      <c r="AS50" s="530"/>
      <c r="AT50" s="530"/>
      <c r="AU50" s="530"/>
      <c r="AV50" s="530"/>
      <c r="AW50" s="530"/>
      <c r="AX50" s="530"/>
      <c r="AY50" s="536"/>
      <c r="AZ50" s="291"/>
      <c r="BA50" s="291"/>
      <c r="BB50" s="291"/>
      <c r="BC50" s="291"/>
      <c r="BD50" s="291"/>
      <c r="BE50" s="291"/>
      <c r="BF50" s="291"/>
      <c r="BG50" s="290"/>
      <c r="BH50" s="264"/>
    </row>
    <row r="51" spans="1:60" ht="18.5">
      <c r="A51" s="304" t="s">
        <v>596</v>
      </c>
      <c r="B51" s="256"/>
      <c r="C51" s="256"/>
      <c r="D51" s="262"/>
      <c r="E51" s="266"/>
      <c r="F51" s="266"/>
      <c r="G51" s="266"/>
      <c r="H51" s="266"/>
      <c r="I51" s="266"/>
      <c r="J51" s="266"/>
      <c r="K51" s="274"/>
      <c r="L51" s="275"/>
      <c r="M51" s="266"/>
      <c r="N51" s="266"/>
      <c r="O51" s="266"/>
      <c r="P51" s="266"/>
      <c r="Q51" s="266"/>
      <c r="R51" s="266"/>
      <c r="S51" s="266"/>
      <c r="T51" s="266"/>
      <c r="U51" s="266"/>
      <c r="V51" s="266"/>
      <c r="W51" s="274"/>
      <c r="X51" s="275"/>
      <c r="Y51" s="266"/>
      <c r="Z51" s="266"/>
      <c r="AA51" s="266"/>
      <c r="AB51" s="262"/>
      <c r="AC51" s="262"/>
      <c r="AD51" s="262"/>
      <c r="AE51" s="262"/>
      <c r="AF51" s="262"/>
      <c r="AG51" s="262"/>
      <c r="AH51" s="262"/>
      <c r="AI51" s="263"/>
      <c r="AJ51" s="275"/>
      <c r="AK51" s="266"/>
      <c r="AL51" s="266"/>
      <c r="AM51" s="266"/>
      <c r="AN51" s="266"/>
      <c r="AO51" s="266"/>
      <c r="AP51" s="266"/>
      <c r="AQ51" s="266"/>
      <c r="AR51" s="266"/>
      <c r="AS51" s="266"/>
      <c r="AT51" s="266"/>
      <c r="AU51" s="274"/>
      <c r="AV51" s="275"/>
      <c r="AW51" s="262"/>
      <c r="AX51" s="262"/>
      <c r="AY51" s="279" t="str">
        <f>$A51 &amp; " - "</f>
        <v xml:space="preserve">Public testing in PTE with feedback (4 weeks) - </v>
      </c>
      <c r="AZ51" s="526"/>
      <c r="BA51" s="527"/>
      <c r="BB51" s="527"/>
      <c r="BC51" s="535"/>
      <c r="BE51" s="266"/>
      <c r="BF51" s="262"/>
      <c r="BG51" s="263"/>
      <c r="BH51" s="257"/>
    </row>
    <row r="52" spans="1:60" ht="18.5">
      <c r="A52" s="304" t="s">
        <v>578</v>
      </c>
      <c r="B52" s="256"/>
      <c r="C52" s="256"/>
      <c r="D52" s="262"/>
      <c r="E52" s="266"/>
      <c r="F52" s="266"/>
      <c r="G52" s="266"/>
      <c r="H52" s="266"/>
      <c r="I52" s="266"/>
      <c r="J52" s="266"/>
      <c r="K52" s="274"/>
      <c r="L52" s="275"/>
      <c r="M52" s="266"/>
      <c r="N52" s="266"/>
      <c r="O52" s="266"/>
      <c r="P52" s="266"/>
      <c r="Q52" s="266"/>
      <c r="R52" s="266"/>
      <c r="S52" s="266"/>
      <c r="T52" s="266"/>
      <c r="U52" s="266"/>
      <c r="V52" s="266"/>
      <c r="W52" s="274"/>
      <c r="X52" s="275"/>
      <c r="Y52" s="266"/>
      <c r="Z52" s="266"/>
      <c r="AA52" s="266"/>
      <c r="AB52" s="262"/>
      <c r="AC52" s="262"/>
      <c r="AD52" s="262"/>
      <c r="AE52" s="262"/>
      <c r="AF52" s="262"/>
      <c r="AG52" s="262"/>
      <c r="AH52" s="262"/>
      <c r="AI52" s="263"/>
      <c r="AJ52" s="275"/>
      <c r="AK52" s="266"/>
      <c r="AL52" s="266"/>
      <c r="AM52" s="266"/>
      <c r="AN52" s="266"/>
      <c r="AO52" s="266"/>
      <c r="AP52" s="266"/>
      <c r="AQ52" s="266"/>
      <c r="AR52" s="266"/>
      <c r="AS52" s="266"/>
      <c r="AT52" s="266"/>
      <c r="AU52" s="274"/>
      <c r="AV52" s="275"/>
      <c r="AW52" s="262"/>
      <c r="AX52" s="262"/>
      <c r="AY52" s="279" t="str">
        <f>$A52 &amp; " - "</f>
        <v xml:space="preserve">Analyse feedback and re-release in PTE - </v>
      </c>
      <c r="AZ52" s="529"/>
      <c r="BA52" s="530"/>
      <c r="BB52" s="530"/>
      <c r="BC52" s="530"/>
      <c r="BD52" s="536"/>
      <c r="BE52" s="267"/>
      <c r="BF52" s="262"/>
      <c r="BG52" s="263"/>
      <c r="BH52" s="257"/>
    </row>
    <row r="53" spans="1:60" ht="18.5">
      <c r="A53" s="304" t="s">
        <v>579</v>
      </c>
      <c r="B53" s="256"/>
      <c r="C53" s="256"/>
      <c r="D53" s="262"/>
      <c r="E53" s="266"/>
      <c r="F53" s="266"/>
      <c r="G53" s="266"/>
      <c r="H53" s="266"/>
      <c r="I53" s="266"/>
      <c r="J53" s="266"/>
      <c r="K53" s="274"/>
      <c r="L53" s="275"/>
      <c r="M53" s="266"/>
      <c r="N53" s="266"/>
      <c r="O53" s="266"/>
      <c r="P53" s="266"/>
      <c r="Q53" s="266"/>
      <c r="R53" s="266"/>
      <c r="S53" s="266"/>
      <c r="T53" s="266"/>
      <c r="U53" s="266"/>
      <c r="V53" s="266"/>
      <c r="W53" s="274"/>
      <c r="X53" s="275"/>
      <c r="Y53" s="266"/>
      <c r="Z53" s="266"/>
      <c r="AA53" s="266"/>
      <c r="AB53" s="262"/>
      <c r="AC53" s="262"/>
      <c r="AD53" s="262"/>
      <c r="AE53" s="262"/>
      <c r="AF53" s="262"/>
      <c r="AG53" s="262"/>
      <c r="AH53" s="262"/>
      <c r="AI53" s="263"/>
      <c r="AJ53" s="275"/>
      <c r="AK53" s="266"/>
      <c r="AL53" s="266"/>
      <c r="AM53" s="266"/>
      <c r="AN53" s="266"/>
      <c r="AO53" s="266"/>
      <c r="AP53" s="266"/>
      <c r="AQ53" s="266"/>
      <c r="AR53" s="266"/>
      <c r="AS53" s="266"/>
      <c r="AT53" s="266"/>
      <c r="AU53" s="274"/>
      <c r="AV53" s="275"/>
      <c r="AW53" s="262"/>
      <c r="AX53" s="262"/>
      <c r="AY53" s="262"/>
      <c r="AZ53" s="262"/>
      <c r="BA53" s="262"/>
      <c r="BB53" s="262"/>
      <c r="BC53" s="279" t="str">
        <f>$A53 &amp; " - "</f>
        <v xml:space="preserve">Approve and publish final release description (1 week) - </v>
      </c>
      <c r="BD53" s="268"/>
      <c r="BE53" s="267"/>
      <c r="BF53" s="262"/>
      <c r="BG53" s="263"/>
      <c r="BH53" s="257"/>
    </row>
    <row r="54" spans="1:60" ht="18.5">
      <c r="A54" s="304" t="s">
        <v>595</v>
      </c>
      <c r="B54" s="256"/>
      <c r="C54" s="256"/>
      <c r="D54" s="262"/>
      <c r="E54" s="266"/>
      <c r="F54" s="266"/>
      <c r="G54" s="266"/>
      <c r="H54" s="266"/>
      <c r="I54" s="266"/>
      <c r="J54" s="266"/>
      <c r="K54" s="274"/>
      <c r="L54" s="275"/>
      <c r="M54" s="266"/>
      <c r="N54" s="266"/>
      <c r="O54" s="266"/>
      <c r="P54" s="266"/>
      <c r="Q54" s="266"/>
      <c r="R54" s="266"/>
      <c r="S54" s="266"/>
      <c r="T54" s="266"/>
      <c r="U54" s="266"/>
      <c r="V54" s="266"/>
      <c r="W54" s="274"/>
      <c r="X54" s="275"/>
      <c r="Y54" s="266"/>
      <c r="Z54" s="266"/>
      <c r="AA54" s="266"/>
      <c r="AB54" s="262"/>
      <c r="AC54" s="262"/>
      <c r="AD54" s="262"/>
      <c r="AE54" s="262"/>
      <c r="AF54" s="262"/>
      <c r="AG54" s="262"/>
      <c r="AH54" s="262"/>
      <c r="AI54" s="263"/>
      <c r="AJ54" s="275"/>
      <c r="AK54" s="266"/>
      <c r="AL54" s="266"/>
      <c r="AM54" s="266"/>
      <c r="AN54" s="266"/>
      <c r="AO54" s="266"/>
      <c r="AP54" s="266"/>
      <c r="AQ54" s="266"/>
      <c r="AR54" s="266"/>
      <c r="AS54" s="266"/>
      <c r="AT54" s="266"/>
      <c r="AU54" s="274"/>
      <c r="AV54" s="275"/>
      <c r="AW54" s="262"/>
      <c r="AX54" s="262"/>
      <c r="AY54" s="262"/>
      <c r="AZ54" s="262"/>
      <c r="BA54" s="262"/>
      <c r="BB54" s="262"/>
      <c r="BC54" s="262"/>
      <c r="BD54" s="279" t="str">
        <f>$A54 &amp; " - "</f>
        <v xml:space="preserve">Final Public testing in PTE (2 weeks) - </v>
      </c>
      <c r="BE54" s="283"/>
      <c r="BF54" s="286"/>
      <c r="BG54" s="276"/>
      <c r="BH54" s="257"/>
    </row>
    <row r="55" spans="1:60" ht="18.5">
      <c r="A55" s="304" t="s">
        <v>588</v>
      </c>
      <c r="B55" s="256"/>
      <c r="C55" s="256"/>
      <c r="D55" s="262"/>
      <c r="E55" s="266"/>
      <c r="F55" s="266"/>
      <c r="G55" s="266"/>
      <c r="H55" s="266"/>
      <c r="I55" s="266"/>
      <c r="J55" s="266"/>
      <c r="K55" s="274"/>
      <c r="L55" s="275"/>
      <c r="M55" s="266"/>
      <c r="N55" s="266"/>
      <c r="O55" s="266"/>
      <c r="P55" s="266"/>
      <c r="Q55" s="266"/>
      <c r="R55" s="266"/>
      <c r="S55" s="266"/>
      <c r="T55" s="266"/>
      <c r="U55" s="266"/>
      <c r="V55" s="266"/>
      <c r="W55" s="274"/>
      <c r="X55" s="275"/>
      <c r="Y55" s="266"/>
      <c r="Z55" s="266"/>
      <c r="AA55" s="266"/>
      <c r="AB55" s="262"/>
      <c r="AC55" s="262"/>
      <c r="AD55" s="262"/>
      <c r="AE55" s="262"/>
      <c r="AF55" s="262"/>
      <c r="AG55" s="262"/>
      <c r="AH55" s="262"/>
      <c r="AI55" s="263"/>
      <c r="AJ55" s="275"/>
      <c r="AK55" s="266"/>
      <c r="AL55" s="266"/>
      <c r="AM55" s="266"/>
      <c r="AN55" s="266"/>
      <c r="AO55" s="266"/>
      <c r="AP55" s="266"/>
      <c r="AQ55" s="266"/>
      <c r="AR55" s="266"/>
      <c r="AS55" s="266"/>
      <c r="AT55" s="266"/>
      <c r="AU55" s="274"/>
      <c r="AV55" s="275"/>
      <c r="AW55" s="262"/>
      <c r="AX55" s="262"/>
      <c r="AY55" s="262"/>
      <c r="AZ55" s="262"/>
      <c r="BA55" s="262"/>
      <c r="BB55" s="262"/>
      <c r="BC55" s="262"/>
      <c r="BD55" s="262"/>
      <c r="BE55" s="262"/>
      <c r="BF55" s="280" t="str">
        <f>$A55 &amp; " - "</f>
        <v xml:space="preserve">New version in production (1st December) - </v>
      </c>
      <c r="BG55" s="277"/>
      <c r="BH55" s="257"/>
    </row>
    <row r="56" spans="1:60" ht="18.5">
      <c r="B56" s="256"/>
      <c r="C56" s="256"/>
      <c r="D56" s="262"/>
      <c r="E56" s="266"/>
      <c r="F56" s="266"/>
      <c r="G56" s="266"/>
      <c r="H56" s="266"/>
      <c r="I56" s="266"/>
      <c r="J56" s="266"/>
      <c r="K56" s="274"/>
      <c r="L56" s="275"/>
      <c r="M56" s="266"/>
      <c r="N56" s="266"/>
      <c r="O56" s="266"/>
      <c r="P56" s="266"/>
      <c r="Q56" s="266"/>
      <c r="R56" s="266"/>
      <c r="S56" s="266"/>
      <c r="T56" s="266"/>
      <c r="U56" s="266"/>
      <c r="V56" s="266"/>
      <c r="W56" s="274"/>
      <c r="X56" s="275"/>
      <c r="Y56" s="266"/>
      <c r="Z56" s="266"/>
      <c r="AA56" s="266"/>
      <c r="AB56" s="262"/>
      <c r="AC56" s="266"/>
      <c r="AD56" s="266"/>
      <c r="AE56" s="266"/>
      <c r="AF56" s="266"/>
      <c r="AG56" s="266"/>
      <c r="AH56" s="266"/>
      <c r="AI56" s="274"/>
      <c r="AJ56" s="275"/>
      <c r="AK56" s="266"/>
      <c r="AL56" s="266"/>
      <c r="AM56" s="266"/>
      <c r="AN56" s="266"/>
      <c r="AO56" s="266"/>
      <c r="AP56" s="266"/>
      <c r="AQ56" s="266"/>
      <c r="AR56" s="266"/>
      <c r="AS56" s="266"/>
      <c r="AT56" s="266"/>
      <c r="AU56" s="274"/>
      <c r="AV56" s="275"/>
      <c r="AW56" s="266"/>
      <c r="AX56" s="266"/>
      <c r="AY56" s="266"/>
      <c r="AZ56" s="266"/>
      <c r="BA56" s="266"/>
      <c r="BB56" s="266"/>
      <c r="BC56" s="266"/>
      <c r="BD56" s="266"/>
      <c r="BE56" s="266"/>
      <c r="BF56" s="266"/>
      <c r="BG56" s="274"/>
      <c r="BH56" s="257"/>
    </row>
    <row r="57" spans="1:60" ht="19" thickBot="1">
      <c r="A57" s="303" t="s">
        <v>589</v>
      </c>
      <c r="B57" s="256"/>
      <c r="C57" s="256"/>
      <c r="D57" s="532" t="str">
        <f>A57</f>
        <v>Micro releases</v>
      </c>
      <c r="E57" s="533"/>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33"/>
      <c r="AD57" s="533"/>
      <c r="AE57" s="533"/>
      <c r="AF57" s="533"/>
      <c r="AG57" s="533"/>
      <c r="AH57" s="533"/>
      <c r="AI57" s="533"/>
      <c r="AJ57" s="533"/>
      <c r="AK57" s="533"/>
      <c r="AL57" s="533"/>
      <c r="AM57" s="533"/>
      <c r="AN57" s="533"/>
      <c r="AO57" s="533"/>
      <c r="AP57" s="533"/>
      <c r="AQ57" s="533"/>
      <c r="AR57" s="533"/>
      <c r="AS57" s="533"/>
      <c r="AT57" s="533"/>
      <c r="AU57" s="533"/>
      <c r="AV57" s="533"/>
      <c r="AW57" s="533"/>
      <c r="AX57" s="533"/>
      <c r="AY57" s="533"/>
      <c r="AZ57" s="533"/>
      <c r="BA57" s="533"/>
      <c r="BB57" s="533"/>
      <c r="BC57" s="533"/>
      <c r="BD57" s="533"/>
      <c r="BE57" s="533"/>
      <c r="BF57" s="533"/>
      <c r="BG57" s="534"/>
    </row>
    <row r="58" spans="1:60" ht="6" customHeight="1" thickTop="1" thickBot="1">
      <c r="A58" s="303"/>
      <c r="B58" s="256"/>
      <c r="C58" s="256"/>
      <c r="D58" s="289"/>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88"/>
      <c r="BE58" s="288"/>
      <c r="BF58" s="288"/>
      <c r="BG58" s="287"/>
      <c r="BH58" s="257"/>
    </row>
    <row r="59" spans="1:60" ht="19" thickTop="1">
      <c r="A59" s="304" t="s">
        <v>594</v>
      </c>
      <c r="B59" s="256"/>
      <c r="C59" s="256"/>
      <c r="D59" s="524" t="str">
        <f>$A59</f>
        <v>Update pipeline, prioritise micro releases, update and publish release schedule</v>
      </c>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5"/>
      <c r="AK59" s="525"/>
      <c r="AL59" s="525"/>
      <c r="AM59" s="525"/>
      <c r="AN59" s="525"/>
      <c r="AO59" s="525"/>
      <c r="AP59" s="525"/>
      <c r="AQ59" s="525"/>
      <c r="AR59" s="525"/>
      <c r="AS59" s="525"/>
      <c r="AT59" s="525"/>
      <c r="AU59" s="525"/>
      <c r="AV59" s="525"/>
      <c r="AW59" s="525"/>
      <c r="AX59" s="525"/>
      <c r="AY59" s="525"/>
      <c r="AZ59" s="525"/>
      <c r="BA59" s="525"/>
      <c r="BB59" s="525"/>
      <c r="BC59" s="525"/>
      <c r="BD59" s="525"/>
      <c r="BE59" s="525"/>
      <c r="BF59" s="525"/>
      <c r="BG59" s="525"/>
      <c r="BH59" s="272"/>
    </row>
    <row r="60" spans="1:60" ht="18.5">
      <c r="A60" s="304" t="s">
        <v>593</v>
      </c>
      <c r="B60" s="256"/>
      <c r="C60" s="256"/>
      <c r="D60" s="526" t="str">
        <f>$A60</f>
        <v>Analyse, build, test, provide feedback</v>
      </c>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527"/>
      <c r="AL60" s="527"/>
      <c r="AM60" s="527"/>
      <c r="AN60" s="527"/>
      <c r="AO60" s="527"/>
      <c r="AP60" s="527"/>
      <c r="AQ60" s="527"/>
      <c r="AR60" s="527"/>
      <c r="AS60" s="527"/>
      <c r="AT60" s="527"/>
      <c r="AU60" s="527"/>
      <c r="AV60" s="527"/>
      <c r="AW60" s="527"/>
      <c r="AX60" s="527"/>
      <c r="AY60" s="527"/>
      <c r="AZ60" s="527"/>
      <c r="BA60" s="527"/>
      <c r="BB60" s="527"/>
      <c r="BC60" s="527"/>
      <c r="BD60" s="527"/>
      <c r="BE60" s="527"/>
      <c r="BF60" s="527"/>
      <c r="BG60" s="528"/>
      <c r="BH60" s="257"/>
    </row>
    <row r="61" spans="1:60" ht="18.5">
      <c r="A61" s="304" t="s">
        <v>592</v>
      </c>
      <c r="B61" s="256"/>
      <c r="C61" s="256"/>
      <c r="D61" s="529" t="str">
        <f>$A61</f>
        <v>Develop release descriptions, analyse feedback, build, test, deploy in PTE and production</v>
      </c>
      <c r="E61" s="530"/>
      <c r="F61" s="530"/>
      <c r="G61" s="530"/>
      <c r="H61" s="530"/>
      <c r="I61" s="530"/>
      <c r="J61" s="530"/>
      <c r="K61" s="530"/>
      <c r="L61" s="530"/>
      <c r="M61" s="530"/>
      <c r="N61" s="530"/>
      <c r="O61" s="530"/>
      <c r="P61" s="530"/>
      <c r="Q61" s="530"/>
      <c r="R61" s="530"/>
      <c r="S61" s="530"/>
      <c r="T61" s="530"/>
      <c r="U61" s="530"/>
      <c r="V61" s="530"/>
      <c r="W61" s="530"/>
      <c r="X61" s="530"/>
      <c r="Y61" s="530"/>
      <c r="Z61" s="530"/>
      <c r="AA61" s="530"/>
      <c r="AB61" s="530"/>
      <c r="AC61" s="530"/>
      <c r="AD61" s="530"/>
      <c r="AE61" s="530"/>
      <c r="AF61" s="530"/>
      <c r="AG61" s="530"/>
      <c r="AH61" s="530"/>
      <c r="AI61" s="530"/>
      <c r="AJ61" s="530"/>
      <c r="AK61" s="530"/>
      <c r="AL61" s="530"/>
      <c r="AM61" s="530"/>
      <c r="AN61" s="530"/>
      <c r="AO61" s="530"/>
      <c r="AP61" s="530"/>
      <c r="AQ61" s="530"/>
      <c r="AR61" s="530"/>
      <c r="AS61" s="530"/>
      <c r="AT61" s="530"/>
      <c r="AU61" s="530"/>
      <c r="AV61" s="530"/>
      <c r="AW61" s="530"/>
      <c r="AX61" s="530"/>
      <c r="AY61" s="530"/>
      <c r="AZ61" s="530"/>
      <c r="BA61" s="530"/>
      <c r="BB61" s="530"/>
      <c r="BC61" s="530"/>
      <c r="BD61" s="530"/>
      <c r="BE61" s="530"/>
      <c r="BF61" s="530"/>
      <c r="BG61" s="531"/>
      <c r="BH61" s="257"/>
    </row>
    <row r="62" spans="1:60" ht="6" customHeight="1"/>
  </sheetData>
  <mergeCells count="44">
    <mergeCell ref="H23:AA23"/>
    <mergeCell ref="AS10:AW10"/>
    <mergeCell ref="AS11:AW11"/>
    <mergeCell ref="H24:AA24"/>
    <mergeCell ref="H13:O13"/>
    <mergeCell ref="P14:S14"/>
    <mergeCell ref="P15:T15"/>
    <mergeCell ref="U17:V17"/>
    <mergeCell ref="G21:AI21"/>
    <mergeCell ref="H2:K2"/>
    <mergeCell ref="H12:O12"/>
    <mergeCell ref="D5:E5"/>
    <mergeCell ref="AZ2:BC2"/>
    <mergeCell ref="BD2:BG2"/>
    <mergeCell ref="AS5:AV6"/>
    <mergeCell ref="AN2:AQ2"/>
    <mergeCell ref="AR2:AU2"/>
    <mergeCell ref="AV2:AY2"/>
    <mergeCell ref="D2:G2"/>
    <mergeCell ref="G10:W10"/>
    <mergeCell ref="L2:O2"/>
    <mergeCell ref="AJ2:AM2"/>
    <mergeCell ref="P2:S2"/>
    <mergeCell ref="T2:W2"/>
    <mergeCell ref="X2:AA2"/>
    <mergeCell ref="AS43:AT43"/>
    <mergeCell ref="AF49:AY49"/>
    <mergeCell ref="AF50:AY50"/>
    <mergeCell ref="AB2:AE2"/>
    <mergeCell ref="AF2:AI2"/>
    <mergeCell ref="AF36:AU36"/>
    <mergeCell ref="AF39:AM39"/>
    <mergeCell ref="AF38:AM38"/>
    <mergeCell ref="AB31:AC31"/>
    <mergeCell ref="AG28:AH28"/>
    <mergeCell ref="AB25:AE25"/>
    <mergeCell ref="AB26:AF26"/>
    <mergeCell ref="D59:BG59"/>
    <mergeCell ref="D60:BG60"/>
    <mergeCell ref="D61:BG61"/>
    <mergeCell ref="D57:BG57"/>
    <mergeCell ref="AF47:BG47"/>
    <mergeCell ref="AZ51:BC51"/>
    <mergeCell ref="AZ52:BD52"/>
  </mergeCells>
  <printOptions horizontalCentered="1"/>
  <pageMargins left="0.25" right="0.34" top="0.75" bottom="0.75" header="0.3" footer="0.3"/>
  <pageSetup paperSize="8" scale="74" orientation="landscape"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T16"/>
  <sheetViews>
    <sheetView workbookViewId="0">
      <pane ySplit="1" topLeftCell="A14" activePane="bottomLeft" state="frozen"/>
      <selection pane="bottomLeft"/>
    </sheetView>
  </sheetViews>
  <sheetFormatPr defaultRowHeight="14.5"/>
  <cols>
    <col min="1" max="1" width="10.54296875" customWidth="1"/>
    <col min="2" max="2" width="15.453125" customWidth="1"/>
    <col min="3" max="3" width="32.08984375" customWidth="1"/>
    <col min="4" max="4" width="11.54296875" customWidth="1"/>
    <col min="5" max="5" width="10.90625" bestFit="1" customWidth="1"/>
    <col min="6" max="6" width="10.54296875" customWidth="1"/>
    <col min="7" max="7" width="15.08984375" customWidth="1"/>
    <col min="8" max="8" width="10.54296875" customWidth="1"/>
    <col min="9" max="9" width="15.453125" customWidth="1"/>
    <col min="10" max="10" width="21.54296875" bestFit="1" customWidth="1"/>
    <col min="11" max="11" width="50.54296875" customWidth="1"/>
    <col min="12" max="17" width="7.08984375" customWidth="1"/>
    <col min="18" max="18" width="17" bestFit="1" customWidth="1"/>
    <col min="19" max="19" width="16.08984375" customWidth="1"/>
    <col min="20" max="20" width="29" style="125" customWidth="1"/>
  </cols>
  <sheetData>
    <row r="1" spans="1:20" s="11" customFormat="1" ht="68">
      <c r="A1" s="25" t="s">
        <v>13</v>
      </c>
      <c r="B1" s="26" t="s">
        <v>71</v>
      </c>
      <c r="C1" s="29" t="s">
        <v>117</v>
      </c>
      <c r="D1" s="26" t="s">
        <v>58</v>
      </c>
      <c r="E1" s="26" t="s">
        <v>73</v>
      </c>
      <c r="F1" s="26" t="s">
        <v>59</v>
      </c>
      <c r="G1" s="26" t="s">
        <v>61</v>
      </c>
      <c r="H1" s="26" t="s">
        <v>60</v>
      </c>
      <c r="I1" s="30" t="s">
        <v>4</v>
      </c>
      <c r="J1" s="30" t="s">
        <v>5</v>
      </c>
      <c r="K1" s="29" t="s">
        <v>72</v>
      </c>
      <c r="L1" s="31" t="s">
        <v>6</v>
      </c>
      <c r="M1" s="31" t="s">
        <v>7</v>
      </c>
      <c r="N1" s="31" t="s">
        <v>8</v>
      </c>
      <c r="O1" s="31" t="s">
        <v>9</v>
      </c>
      <c r="P1" s="31" t="s">
        <v>10</v>
      </c>
      <c r="Q1" s="31" t="s">
        <v>50</v>
      </c>
      <c r="R1" s="56" t="s">
        <v>11</v>
      </c>
      <c r="S1" s="57" t="s">
        <v>12</v>
      </c>
      <c r="T1" s="57" t="s">
        <v>217</v>
      </c>
    </row>
    <row r="2" spans="1:20" s="73" customFormat="1" ht="58">
      <c r="A2" s="98" t="s">
        <v>140</v>
      </c>
      <c r="B2" s="97">
        <v>41883</v>
      </c>
      <c r="C2" s="81" t="s">
        <v>143</v>
      </c>
      <c r="D2" s="80" t="s">
        <v>3</v>
      </c>
      <c r="E2" s="97">
        <v>41751</v>
      </c>
      <c r="F2" s="97">
        <v>41833</v>
      </c>
      <c r="G2" s="97">
        <f>IFERROR(Table1[[#This Row],[Target implementation date]]-4*7,"")</f>
        <v>41946</v>
      </c>
      <c r="H2" s="97">
        <f>Table1[[#This Row],[Target implementation date]]</f>
        <v>41974</v>
      </c>
      <c r="I2" s="99"/>
      <c r="J2" s="99"/>
      <c r="K2" s="87" t="s">
        <v>141</v>
      </c>
      <c r="L2" s="82"/>
      <c r="M2" s="82"/>
      <c r="N2" s="82"/>
      <c r="O2" s="82"/>
      <c r="P2" s="82"/>
      <c r="Q2" s="82"/>
      <c r="R2" s="82"/>
      <c r="S2" s="80"/>
      <c r="T2" s="74"/>
    </row>
    <row r="3" spans="1:20" s="73" customFormat="1" ht="174">
      <c r="A3" s="80" t="s">
        <v>177</v>
      </c>
      <c r="B3" s="97">
        <v>41883</v>
      </c>
      <c r="C3" s="81" t="s">
        <v>167</v>
      </c>
      <c r="D3" s="80" t="s">
        <v>163</v>
      </c>
      <c r="E3" s="97">
        <v>41751</v>
      </c>
      <c r="F3" s="97">
        <v>41833</v>
      </c>
      <c r="G3" s="97">
        <f>IFERROR(Table1[[#This Row],[Target implementation date]]-4*7,"")</f>
        <v>41946</v>
      </c>
      <c r="H3" s="97">
        <f>Table1[[#This Row],[Target implementation date]]</f>
        <v>41974</v>
      </c>
      <c r="I3" s="99"/>
      <c r="J3" s="99"/>
      <c r="K3" s="87" t="s">
        <v>168</v>
      </c>
      <c r="L3" s="84" t="s">
        <v>16</v>
      </c>
      <c r="M3" s="82"/>
      <c r="N3" s="82"/>
      <c r="O3" s="84" t="s">
        <v>16</v>
      </c>
      <c r="P3" s="82"/>
      <c r="Q3" s="82"/>
      <c r="R3" s="82"/>
      <c r="S3" s="80"/>
      <c r="T3" s="74"/>
    </row>
    <row r="4" spans="1:20" s="73" customFormat="1" ht="60">
      <c r="A4" s="73" t="s">
        <v>162</v>
      </c>
      <c r="B4" s="97">
        <v>41883</v>
      </c>
      <c r="C4" s="74" t="s">
        <v>180</v>
      </c>
      <c r="D4" s="73" t="s">
        <v>2</v>
      </c>
      <c r="E4" s="72">
        <v>41813</v>
      </c>
      <c r="F4" s="97">
        <v>41833</v>
      </c>
      <c r="G4" s="97">
        <f>IFERROR(Table1[[#This Row],[Target implementation date]]-4*7,"")</f>
        <v>41946</v>
      </c>
      <c r="H4" s="97">
        <v>41883</v>
      </c>
      <c r="I4" s="101" t="s">
        <v>17</v>
      </c>
      <c r="J4" s="101" t="s">
        <v>23</v>
      </c>
      <c r="K4" s="105" t="s">
        <v>188</v>
      </c>
      <c r="L4" s="7" t="s">
        <v>16</v>
      </c>
      <c r="M4" s="21"/>
      <c r="N4" s="21"/>
      <c r="O4" s="21"/>
      <c r="P4" s="21"/>
      <c r="Q4" s="21"/>
      <c r="R4" s="112">
        <v>41883</v>
      </c>
      <c r="T4" s="74"/>
    </row>
    <row r="5" spans="1:20" s="73" customFormat="1" ht="43.5">
      <c r="A5" s="80" t="s">
        <v>95</v>
      </c>
      <c r="B5" s="79">
        <v>41883</v>
      </c>
      <c r="C5" s="81" t="s">
        <v>212</v>
      </c>
      <c r="D5" s="80" t="s">
        <v>2</v>
      </c>
      <c r="E5" s="97">
        <v>41623</v>
      </c>
      <c r="F5" s="97">
        <v>41833</v>
      </c>
      <c r="G5" s="97">
        <f>IFERROR(Table1[[#This Row],[Target implementation date]]-4*7,"")</f>
        <v>41946</v>
      </c>
      <c r="H5" s="97">
        <v>41883</v>
      </c>
      <c r="I5" s="82" t="s">
        <v>36</v>
      </c>
      <c r="J5" s="82" t="s">
        <v>23</v>
      </c>
      <c r="K5" s="83" t="s">
        <v>24</v>
      </c>
      <c r="L5" s="84"/>
      <c r="M5" s="84"/>
      <c r="N5" s="84"/>
      <c r="O5" s="84" t="s">
        <v>16</v>
      </c>
      <c r="P5" s="84"/>
      <c r="Q5" s="85"/>
      <c r="R5" s="120" t="s">
        <v>211</v>
      </c>
      <c r="S5" s="80"/>
      <c r="T5" s="74"/>
    </row>
    <row r="6" spans="1:20" s="73" customFormat="1" ht="58">
      <c r="A6" s="124" t="s">
        <v>102</v>
      </c>
      <c r="B6" s="97"/>
      <c r="C6" s="81" t="s">
        <v>178</v>
      </c>
      <c r="D6" s="80" t="s">
        <v>2</v>
      </c>
      <c r="E6" s="97">
        <v>41623</v>
      </c>
      <c r="F6" s="97">
        <v>41833</v>
      </c>
      <c r="G6" s="97">
        <f>IFERROR(Table1[[#This Row],[Target implementation date]]-4*7,"")</f>
        <v>41946</v>
      </c>
      <c r="H6" s="97">
        <v>41883</v>
      </c>
      <c r="I6" s="82" t="s">
        <v>14</v>
      </c>
      <c r="J6" s="82" t="s">
        <v>45</v>
      </c>
      <c r="K6" s="86" t="s">
        <v>169</v>
      </c>
      <c r="L6" s="84" t="s">
        <v>16</v>
      </c>
      <c r="M6" s="84"/>
      <c r="N6" s="84"/>
      <c r="O6" s="84"/>
      <c r="P6" s="84"/>
      <c r="Q6" s="85"/>
      <c r="S6" s="80"/>
      <c r="T6" s="121" t="s">
        <v>213</v>
      </c>
    </row>
    <row r="7" spans="1:20" s="73" customFormat="1" ht="58">
      <c r="A7" s="124" t="s">
        <v>103</v>
      </c>
      <c r="B7" s="97">
        <v>41883</v>
      </c>
      <c r="C7" s="81" t="s">
        <v>178</v>
      </c>
      <c r="D7" s="80" t="s">
        <v>2</v>
      </c>
      <c r="E7" s="97">
        <v>41623</v>
      </c>
      <c r="F7" s="97">
        <v>41833</v>
      </c>
      <c r="G7" s="97">
        <f>IFERROR(Table1[[#This Row],[Target implementation date]]-4*7,"")</f>
        <v>41946</v>
      </c>
      <c r="H7" s="97">
        <v>41883</v>
      </c>
      <c r="I7" s="82" t="s">
        <v>46</v>
      </c>
      <c r="J7" s="87" t="s">
        <v>47</v>
      </c>
      <c r="K7" s="86" t="s">
        <v>169</v>
      </c>
      <c r="L7" s="84" t="s">
        <v>16</v>
      </c>
      <c r="M7" s="84"/>
      <c r="N7" s="84"/>
      <c r="O7" s="84"/>
      <c r="P7" s="84"/>
      <c r="Q7" s="85"/>
      <c r="S7" s="80"/>
      <c r="T7" s="121" t="s">
        <v>213</v>
      </c>
    </row>
    <row r="8" spans="1:20" s="73" customFormat="1" ht="29">
      <c r="A8" s="80" t="s">
        <v>160</v>
      </c>
      <c r="B8" s="97">
        <v>41883</v>
      </c>
      <c r="C8" s="79" t="s">
        <v>161</v>
      </c>
      <c r="D8" s="97"/>
      <c r="E8" s="97">
        <v>41813</v>
      </c>
      <c r="F8" s="97">
        <v>41833</v>
      </c>
      <c r="G8" s="97">
        <f>IFERROR(Table1[[#This Row],[Target implementation date]]-4*7,"")</f>
        <v>41946</v>
      </c>
      <c r="H8" s="97">
        <v>41883</v>
      </c>
      <c r="I8" s="82" t="s">
        <v>14</v>
      </c>
      <c r="J8" s="82" t="s">
        <v>127</v>
      </c>
      <c r="K8" s="83" t="s">
        <v>159</v>
      </c>
      <c r="L8" s="84" t="s">
        <v>16</v>
      </c>
      <c r="M8" s="84" t="s">
        <v>16</v>
      </c>
      <c r="N8" s="108"/>
      <c r="O8" s="84" t="s">
        <v>16</v>
      </c>
      <c r="P8" s="92"/>
      <c r="Q8" s="111"/>
      <c r="R8" s="111"/>
      <c r="S8" s="80"/>
      <c r="T8" s="74"/>
    </row>
    <row r="9" spans="1:20" s="73" customFormat="1" ht="76.5" customHeight="1">
      <c r="A9" s="96" t="s">
        <v>171</v>
      </c>
      <c r="B9" s="97">
        <v>41883</v>
      </c>
      <c r="C9" s="113" t="s">
        <v>170</v>
      </c>
      <c r="D9" s="97" t="s">
        <v>2</v>
      </c>
      <c r="E9" s="72">
        <v>41827</v>
      </c>
      <c r="F9" s="97">
        <v>41833</v>
      </c>
      <c r="G9" s="97">
        <f>IFERROR(Table1[[#This Row],[Target implementation date]]-4*7,"")</f>
        <v>41946</v>
      </c>
      <c r="H9" s="97">
        <f>Table1[[#This Row],[Target implementation date]]</f>
        <v>41974</v>
      </c>
      <c r="I9" s="102" t="s">
        <v>17</v>
      </c>
      <c r="J9" s="99" t="s">
        <v>0</v>
      </c>
      <c r="K9" s="83" t="s">
        <v>179</v>
      </c>
      <c r="L9" s="84" t="s">
        <v>16</v>
      </c>
      <c r="M9" s="107"/>
      <c r="N9" s="82"/>
      <c r="O9" s="82"/>
      <c r="P9" s="82"/>
      <c r="Q9" s="82"/>
      <c r="R9" s="82"/>
      <c r="S9" s="80"/>
      <c r="T9" s="74"/>
    </row>
    <row r="10" spans="1:20" s="73" customFormat="1" ht="116">
      <c r="A10" s="73" t="s">
        <v>175</v>
      </c>
      <c r="B10" s="97">
        <v>41883</v>
      </c>
      <c r="C10" s="78" t="s">
        <v>181</v>
      </c>
      <c r="D10" s="72" t="s">
        <v>2</v>
      </c>
      <c r="E10" s="72">
        <v>41827</v>
      </c>
      <c r="F10" s="97">
        <v>41833</v>
      </c>
      <c r="G10" s="72">
        <f>IFERROR(Table1[[#This Row],[Target implementation date]]-4*7,"")</f>
        <v>41946</v>
      </c>
      <c r="H10" s="97">
        <f>Table1[[#This Row],[Target implementation date]]</f>
        <v>41974</v>
      </c>
      <c r="I10" s="103" t="s">
        <v>17</v>
      </c>
      <c r="J10" s="104" t="s">
        <v>23</v>
      </c>
      <c r="K10" s="106" t="s">
        <v>214</v>
      </c>
      <c r="L10" s="84" t="s">
        <v>16</v>
      </c>
      <c r="M10" s="21"/>
      <c r="N10" s="21"/>
      <c r="O10" s="21"/>
      <c r="P10" s="21"/>
      <c r="Q10" s="21"/>
      <c r="R10" s="21"/>
      <c r="T10" s="74"/>
    </row>
    <row r="11" spans="1:20" s="73" customFormat="1" ht="87">
      <c r="A11" s="80" t="s">
        <v>172</v>
      </c>
      <c r="B11" s="97">
        <v>41883</v>
      </c>
      <c r="C11" s="81" t="s">
        <v>182</v>
      </c>
      <c r="D11" s="80" t="s">
        <v>2</v>
      </c>
      <c r="E11" s="97">
        <v>41813</v>
      </c>
      <c r="F11" s="97">
        <v>41833</v>
      </c>
      <c r="G11" s="97">
        <f>IFERROR(Table1[[#This Row],[Target implementation date]]-4*7,"")</f>
        <v>41946</v>
      </c>
      <c r="H11" s="97">
        <f>Table1[[#This Row],[Target implementation date]]</f>
        <v>41974</v>
      </c>
      <c r="I11" s="94"/>
      <c r="J11" s="94"/>
      <c r="K11" s="93" t="s">
        <v>183</v>
      </c>
      <c r="L11" s="88"/>
      <c r="M11" s="89" t="s">
        <v>16</v>
      </c>
      <c r="N11" s="88"/>
      <c r="O11" s="88"/>
      <c r="P11" s="80"/>
      <c r="Q11" s="80"/>
      <c r="R11" s="80"/>
      <c r="S11" s="80"/>
      <c r="T11" s="74"/>
    </row>
    <row r="12" spans="1:20" s="73" customFormat="1" ht="29">
      <c r="A12" s="80" t="s">
        <v>173</v>
      </c>
      <c r="B12" s="97">
        <v>41883</v>
      </c>
      <c r="C12" s="81" t="s">
        <v>164</v>
      </c>
      <c r="D12" s="80" t="s">
        <v>2</v>
      </c>
      <c r="E12" s="97">
        <v>41813</v>
      </c>
      <c r="F12" s="97">
        <v>41833</v>
      </c>
      <c r="G12" s="97">
        <f>IFERROR(Table1[[#This Row],[Target implementation date]]-4*7,"")</f>
        <v>41946</v>
      </c>
      <c r="H12" s="97">
        <f>Table1[[#This Row],[Target implementation date]]</f>
        <v>41974</v>
      </c>
      <c r="I12" s="100" t="s">
        <v>14</v>
      </c>
      <c r="J12" s="95" t="s">
        <v>125</v>
      </c>
      <c r="K12" s="95" t="s">
        <v>184</v>
      </c>
      <c r="L12" s="80"/>
      <c r="M12" s="80"/>
      <c r="N12" s="82"/>
      <c r="O12" s="80"/>
      <c r="P12" s="109" t="s">
        <v>16</v>
      </c>
      <c r="Q12" s="80"/>
      <c r="R12" s="80"/>
      <c r="S12" s="80"/>
      <c r="T12" s="74"/>
    </row>
    <row r="13" spans="1:20" s="73" customFormat="1" ht="43.5">
      <c r="A13" s="80" t="s">
        <v>174</v>
      </c>
      <c r="B13" s="97">
        <v>41883</v>
      </c>
      <c r="C13" s="81" t="s">
        <v>165</v>
      </c>
      <c r="D13" s="80" t="s">
        <v>2</v>
      </c>
      <c r="E13" s="97">
        <v>41813</v>
      </c>
      <c r="F13" s="97">
        <v>41833</v>
      </c>
      <c r="G13" s="97">
        <f>IFERROR(Table1[[#This Row],[Target implementation date]]-4*7,"")</f>
        <v>41946</v>
      </c>
      <c r="H13" s="97">
        <f>Table1[[#This Row],[Target implementation date]]</f>
        <v>41974</v>
      </c>
      <c r="I13" s="97" t="s">
        <v>14</v>
      </c>
      <c r="J13" s="97" t="s">
        <v>125</v>
      </c>
      <c r="K13" s="81" t="s">
        <v>166</v>
      </c>
      <c r="L13" s="84"/>
      <c r="M13" s="82"/>
      <c r="N13" s="82"/>
      <c r="O13" s="84"/>
      <c r="P13" s="84" t="s">
        <v>16</v>
      </c>
      <c r="Q13" s="82"/>
      <c r="R13" s="80"/>
      <c r="S13" s="80"/>
      <c r="T13" s="74"/>
    </row>
    <row r="14" spans="1:20" s="73" customFormat="1" ht="87">
      <c r="A14" s="80" t="s">
        <v>187</v>
      </c>
      <c r="B14" s="97">
        <v>41883</v>
      </c>
      <c r="C14" s="79" t="s">
        <v>185</v>
      </c>
      <c r="D14" s="80" t="s">
        <v>2</v>
      </c>
      <c r="E14" s="97">
        <v>41813</v>
      </c>
      <c r="F14" s="97">
        <v>41833</v>
      </c>
      <c r="G14" s="97">
        <f>IFERROR(Table1[[#This Row],[Target implementation date]]-4*7,"")</f>
        <v>41946</v>
      </c>
      <c r="H14" s="97">
        <v>41883</v>
      </c>
      <c r="I14" s="80" t="s">
        <v>36</v>
      </c>
      <c r="J14" s="80" t="s">
        <v>48</v>
      </c>
      <c r="K14" s="91" t="s">
        <v>186</v>
      </c>
      <c r="L14" s="92"/>
      <c r="M14" s="92"/>
      <c r="N14" s="92"/>
      <c r="O14" s="92"/>
      <c r="P14" s="84" t="s">
        <v>16</v>
      </c>
      <c r="Q14" s="111"/>
      <c r="R14" s="90"/>
      <c r="S14" s="80"/>
      <c r="T14" s="74"/>
    </row>
    <row r="15" spans="1:20" ht="72.5">
      <c r="A15" s="124" t="s">
        <v>191</v>
      </c>
      <c r="B15" s="116">
        <v>41883</v>
      </c>
      <c r="C15" s="126" t="s">
        <v>218</v>
      </c>
      <c r="D15" s="124" t="s">
        <v>2</v>
      </c>
      <c r="E15" s="123"/>
      <c r="F15" s="123"/>
      <c r="G15" s="123"/>
      <c r="H15" s="116">
        <v>41883</v>
      </c>
      <c r="I15" s="127" t="s">
        <v>36</v>
      </c>
      <c r="J15" s="127" t="s">
        <v>0</v>
      </c>
      <c r="K15" s="126" t="s">
        <v>216</v>
      </c>
      <c r="L15" s="123"/>
      <c r="M15" s="123"/>
      <c r="N15" s="123"/>
      <c r="O15" s="123"/>
      <c r="P15" s="128" t="s">
        <v>16</v>
      </c>
      <c r="T15" s="122" t="s">
        <v>220</v>
      </c>
    </row>
    <row r="16" spans="1:20" ht="72.5">
      <c r="A16" s="124" t="s">
        <v>192</v>
      </c>
      <c r="B16" s="116">
        <v>41883</v>
      </c>
      <c r="C16" s="126" t="s">
        <v>219</v>
      </c>
      <c r="D16" s="124" t="s">
        <v>2</v>
      </c>
      <c r="E16" s="123"/>
      <c r="F16" s="123"/>
      <c r="G16" s="123"/>
      <c r="H16" s="116">
        <v>41883</v>
      </c>
      <c r="I16" s="127" t="s">
        <v>36</v>
      </c>
      <c r="J16" s="127" t="s">
        <v>0</v>
      </c>
      <c r="K16" s="126" t="s">
        <v>215</v>
      </c>
      <c r="L16" s="123"/>
      <c r="M16" s="123"/>
      <c r="N16" s="123"/>
      <c r="O16" s="123"/>
      <c r="P16" s="128" t="s">
        <v>16</v>
      </c>
      <c r="T16" s="122" t="s">
        <v>220</v>
      </c>
    </row>
  </sheetData>
  <dataValidations disablePrompts="1" count="2">
    <dataValidation type="list" allowBlank="1" showInputMessage="1" showErrorMessage="1" sqref="D2:D16" xr:uid="{00000000-0002-0000-2300-000000000000}">
      <formula1>"Definitions,Validation,Schema,Multi"</formula1>
    </dataValidation>
    <dataValidation type="date" allowBlank="1" showInputMessage="1" showErrorMessage="1" sqref="E2:H14 B2:B16 H15:H16" xr:uid="{00000000-0002-0000-2300-000001000000}">
      <formula1>39448</formula1>
      <formula2>2958101</formula2>
    </dataValidation>
  </dataValidations>
  <hyperlinks>
    <hyperlink ref="K7" display="must be present according to Weqaya Screening reporting requirements described in RoutineReporting file (column 'Mandatory')" xr:uid="{00000000-0004-0000-2300-000000000000}"/>
    <hyperlink ref="K6" display="must be present according to Weqaya Screening reporting requirements described in RoutineReporting file (column 'Mandatory')" xr:uid="{00000000-0004-0000-2300-000001000000}"/>
  </hyperlinks>
  <pageMargins left="0.7" right="0.7" top="0.75" bottom="0.75" header="0.3" footer="0.3"/>
  <pageSetup paperSize="9" orientation="portrait" r:id="rId1"/>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T34"/>
  <sheetViews>
    <sheetView workbookViewId="0">
      <pane ySplit="1" topLeftCell="A2" activePane="bottomLeft" state="frozen"/>
      <selection activeCell="C1" sqref="C1"/>
      <selection pane="bottomLeft" activeCell="C2" sqref="C2"/>
    </sheetView>
  </sheetViews>
  <sheetFormatPr defaultRowHeight="14.5"/>
  <cols>
    <col min="1" max="1" width="10.54296875" customWidth="1"/>
    <col min="2" max="2" width="15.453125" customWidth="1"/>
    <col min="3" max="3" width="32.08984375" customWidth="1"/>
    <col min="4" max="4" width="11.54296875" customWidth="1"/>
    <col min="5" max="5" width="10.90625" hidden="1" customWidth="1"/>
    <col min="6" max="6" width="11.54296875" hidden="1" customWidth="1"/>
    <col min="7" max="7" width="9.08984375" hidden="1" customWidth="1"/>
    <col min="8" max="8" width="10.54296875" hidden="1" customWidth="1"/>
    <col min="9" max="9" width="15.453125" customWidth="1"/>
    <col min="10" max="10" width="21.54296875" bestFit="1" customWidth="1"/>
    <col min="11" max="11" width="50.54296875" customWidth="1"/>
    <col min="12" max="17" width="7.08984375" customWidth="1"/>
    <col min="18" max="18" width="17" bestFit="1" customWidth="1"/>
    <col min="19" max="19" width="27.453125" customWidth="1"/>
    <col min="20" max="20" width="29.54296875" customWidth="1"/>
  </cols>
  <sheetData>
    <row r="1" spans="1:20" ht="68">
      <c r="A1" s="25" t="s">
        <v>13</v>
      </c>
      <c r="B1" s="26" t="s">
        <v>71</v>
      </c>
      <c r="C1" s="29" t="s">
        <v>117</v>
      </c>
      <c r="D1" s="26" t="s">
        <v>58</v>
      </c>
      <c r="E1" s="26" t="s">
        <v>73</v>
      </c>
      <c r="F1" s="26" t="s">
        <v>59</v>
      </c>
      <c r="G1" s="26" t="s">
        <v>61</v>
      </c>
      <c r="H1" s="26" t="s">
        <v>60</v>
      </c>
      <c r="I1" s="30" t="s">
        <v>4</v>
      </c>
      <c r="J1" s="30" t="s">
        <v>5</v>
      </c>
      <c r="K1" s="29" t="s">
        <v>72</v>
      </c>
      <c r="L1" s="31" t="s">
        <v>6</v>
      </c>
      <c r="M1" s="31" t="s">
        <v>7</v>
      </c>
      <c r="N1" s="31" t="s">
        <v>8</v>
      </c>
      <c r="O1" s="31" t="s">
        <v>9</v>
      </c>
      <c r="P1" s="31" t="s">
        <v>10</v>
      </c>
      <c r="Q1" s="31" t="s">
        <v>50</v>
      </c>
      <c r="R1" s="56" t="s">
        <v>11</v>
      </c>
      <c r="S1" s="57" t="s">
        <v>12</v>
      </c>
      <c r="T1" s="57" t="s">
        <v>221</v>
      </c>
    </row>
    <row r="2" spans="1:20" s="3" customFormat="1" ht="43.5">
      <c r="A2" s="3" t="s">
        <v>62</v>
      </c>
      <c r="B2" s="4">
        <v>41640</v>
      </c>
      <c r="C2" s="5" t="s">
        <v>78</v>
      </c>
      <c r="D2" s="3" t="s">
        <v>1</v>
      </c>
      <c r="E2" s="4">
        <v>41623</v>
      </c>
      <c r="F2" s="4">
        <v>41570</v>
      </c>
      <c r="G2" s="4">
        <v>41612</v>
      </c>
      <c r="H2" s="4">
        <v>41640</v>
      </c>
      <c r="I2" s="4" t="s">
        <v>29</v>
      </c>
      <c r="J2" s="4"/>
      <c r="K2" s="2" t="s">
        <v>80</v>
      </c>
      <c r="N2" s="8" t="s">
        <v>16</v>
      </c>
      <c r="S2" s="4">
        <v>41640</v>
      </c>
    </row>
    <row r="3" spans="1:20" s="3" customFormat="1" ht="58">
      <c r="A3" s="6" t="s">
        <v>63</v>
      </c>
      <c r="B3" s="4">
        <v>41640</v>
      </c>
      <c r="C3" s="9" t="s">
        <v>81</v>
      </c>
      <c r="D3" s="1" t="s">
        <v>2</v>
      </c>
      <c r="E3" s="4">
        <v>41623</v>
      </c>
      <c r="F3" s="4">
        <v>41570</v>
      </c>
      <c r="G3" s="4">
        <v>41612</v>
      </c>
      <c r="H3" s="4">
        <v>41640</v>
      </c>
      <c r="I3" s="4" t="s">
        <v>14</v>
      </c>
      <c r="J3" s="4" t="s">
        <v>119</v>
      </c>
      <c r="K3" s="2" t="s">
        <v>82</v>
      </c>
      <c r="L3" s="8" t="s">
        <v>16</v>
      </c>
      <c r="O3" s="8" t="s">
        <v>16</v>
      </c>
      <c r="P3" s="8"/>
      <c r="S3" s="4">
        <v>41640</v>
      </c>
    </row>
    <row r="4" spans="1:20" s="13" customFormat="1" ht="101.5">
      <c r="A4" s="16" t="s">
        <v>67</v>
      </c>
      <c r="B4" s="17">
        <v>41671</v>
      </c>
      <c r="C4" s="11" t="s">
        <v>57</v>
      </c>
      <c r="D4" s="19" t="s">
        <v>3</v>
      </c>
      <c r="E4" s="14">
        <v>41623</v>
      </c>
      <c r="F4" s="14"/>
      <c r="G4" s="14"/>
      <c r="H4" s="14"/>
      <c r="I4" s="17" t="s">
        <v>14</v>
      </c>
      <c r="J4" s="17" t="s">
        <v>126</v>
      </c>
      <c r="K4" s="18" t="s">
        <v>79</v>
      </c>
      <c r="L4" s="15" t="s">
        <v>16</v>
      </c>
      <c r="M4" s="15" t="s">
        <v>16</v>
      </c>
      <c r="O4" s="15"/>
    </row>
    <row r="5" spans="1:20" s="13" customFormat="1" ht="72.5">
      <c r="A5" s="13" t="s">
        <v>130</v>
      </c>
      <c r="B5" s="14">
        <v>41736</v>
      </c>
      <c r="C5" s="11" t="s">
        <v>131</v>
      </c>
      <c r="D5" s="13" t="s">
        <v>2</v>
      </c>
      <c r="E5" s="14">
        <v>41715</v>
      </c>
      <c r="F5" s="14">
        <v>41736</v>
      </c>
      <c r="G5" s="14">
        <v>41736</v>
      </c>
      <c r="H5" s="14">
        <v>41736</v>
      </c>
      <c r="I5" s="14"/>
      <c r="J5" s="14"/>
      <c r="K5" s="11" t="s">
        <v>132</v>
      </c>
      <c r="L5" s="7" t="s">
        <v>16</v>
      </c>
      <c r="M5" s="7" t="s">
        <v>16</v>
      </c>
      <c r="N5" s="7" t="s">
        <v>16</v>
      </c>
      <c r="O5" s="7" t="s">
        <v>16</v>
      </c>
      <c r="P5" s="7" t="s">
        <v>16</v>
      </c>
      <c r="Q5" s="7" t="s">
        <v>16</v>
      </c>
      <c r="S5" s="14">
        <v>41736</v>
      </c>
    </row>
    <row r="6" spans="1:20" s="13" customFormat="1" ht="145">
      <c r="A6" s="13" t="s">
        <v>145</v>
      </c>
      <c r="B6" s="14">
        <v>41763</v>
      </c>
      <c r="C6" s="11" t="s">
        <v>146</v>
      </c>
      <c r="D6" s="13" t="s">
        <v>2</v>
      </c>
      <c r="E6" s="14">
        <v>41758</v>
      </c>
      <c r="F6" s="14">
        <v>41763</v>
      </c>
      <c r="G6" s="14">
        <v>41763</v>
      </c>
      <c r="H6" s="14">
        <v>41763</v>
      </c>
      <c r="I6" s="14" t="s">
        <v>42</v>
      </c>
      <c r="J6" s="14" t="s">
        <v>148</v>
      </c>
      <c r="K6" s="11" t="s">
        <v>147</v>
      </c>
      <c r="L6" s="7"/>
      <c r="M6" s="7"/>
      <c r="N6" s="7" t="s">
        <v>16</v>
      </c>
      <c r="O6" s="7"/>
      <c r="P6" s="7"/>
      <c r="Q6" s="7"/>
    </row>
    <row r="7" spans="1:20" ht="58">
      <c r="A7" s="27" t="s">
        <v>68</v>
      </c>
      <c r="B7" s="28">
        <v>41791</v>
      </c>
      <c r="C7" s="32" t="s">
        <v>74</v>
      </c>
      <c r="D7" s="33" t="s">
        <v>1</v>
      </c>
      <c r="E7" s="28">
        <v>41702</v>
      </c>
      <c r="F7" s="28">
        <v>41721</v>
      </c>
      <c r="G7" s="28">
        <v>41763</v>
      </c>
      <c r="H7" s="28">
        <v>41791</v>
      </c>
      <c r="I7" s="28" t="s">
        <v>35</v>
      </c>
      <c r="J7" s="28" t="s">
        <v>120</v>
      </c>
      <c r="K7" s="32" t="s">
        <v>75</v>
      </c>
      <c r="L7" s="33"/>
      <c r="M7" s="33"/>
      <c r="N7" s="33"/>
      <c r="O7" s="34" t="s">
        <v>16</v>
      </c>
      <c r="P7" s="33"/>
      <c r="Q7" s="33"/>
      <c r="R7" s="33"/>
      <c r="S7" s="58">
        <v>41791</v>
      </c>
    </row>
    <row r="8" spans="1:20" ht="87">
      <c r="A8" s="37" t="s">
        <v>64</v>
      </c>
      <c r="B8" s="38">
        <v>41791</v>
      </c>
      <c r="C8" s="44" t="s">
        <v>122</v>
      </c>
      <c r="D8" s="45" t="s">
        <v>1</v>
      </c>
      <c r="E8" s="40">
        <v>41679</v>
      </c>
      <c r="F8" s="40">
        <f>Table1[[#This Row],[Target implementation date]]-10*7</f>
        <v>41904</v>
      </c>
      <c r="G8" s="40">
        <f>IFERROR(Table1[[#This Row],[Target implementation date]]-4*7,"")</f>
        <v>41946</v>
      </c>
      <c r="H8" s="40">
        <f>Table1[[#This Row],[Target implementation date]]</f>
        <v>41974</v>
      </c>
      <c r="I8" s="38"/>
      <c r="J8" s="38"/>
      <c r="K8" s="44" t="s">
        <v>77</v>
      </c>
      <c r="L8" s="47"/>
      <c r="M8" s="47"/>
      <c r="N8" s="50" t="s">
        <v>16</v>
      </c>
      <c r="O8" s="47"/>
      <c r="P8" s="47"/>
      <c r="Q8" s="47"/>
      <c r="R8" s="47"/>
      <c r="S8" s="59"/>
    </row>
    <row r="9" spans="1:20" ht="43.5">
      <c r="A9" s="35" t="s">
        <v>64</v>
      </c>
      <c r="B9" s="36">
        <v>41791</v>
      </c>
      <c r="C9" s="36" t="s">
        <v>121</v>
      </c>
      <c r="D9" s="42" t="s">
        <v>2</v>
      </c>
      <c r="E9" s="28">
        <v>41679</v>
      </c>
      <c r="F9" s="28">
        <f>Table1[[#This Row],[Target implementation date]]-10*7</f>
        <v>41904</v>
      </c>
      <c r="G9" s="28">
        <f>IFERROR(Table1[[#This Row],[Target implementation date]]-4*7,"")</f>
        <v>41946</v>
      </c>
      <c r="H9" s="28">
        <f>Table1[[#This Row],[Target implementation date]]</f>
        <v>41974</v>
      </c>
      <c r="I9" s="28" t="s">
        <v>42</v>
      </c>
      <c r="J9" s="28" t="s">
        <v>123</v>
      </c>
      <c r="K9" s="43" t="s">
        <v>124</v>
      </c>
      <c r="L9" s="33"/>
      <c r="M9" s="33"/>
      <c r="N9" s="34" t="s">
        <v>16</v>
      </c>
      <c r="O9" s="33"/>
      <c r="P9" s="33"/>
      <c r="Q9" s="33"/>
      <c r="R9" s="33"/>
      <c r="S9" s="60"/>
    </row>
    <row r="10" spans="1:20" ht="72.5">
      <c r="A10" s="37" t="s">
        <v>65</v>
      </c>
      <c r="B10" s="38">
        <v>41791</v>
      </c>
      <c r="C10" s="44" t="s">
        <v>55</v>
      </c>
      <c r="D10" s="45" t="s">
        <v>1</v>
      </c>
      <c r="E10" s="40">
        <v>41679</v>
      </c>
      <c r="F10" s="40">
        <f>Table1[[#This Row],[Target implementation date]]-10*7</f>
        <v>41904</v>
      </c>
      <c r="G10" s="40">
        <f>IFERROR(Table1[[#This Row],[Target implementation date]]-4*7,"")</f>
        <v>41946</v>
      </c>
      <c r="H10" s="40">
        <f>Table1[[#This Row],[Target implementation date]]</f>
        <v>41974</v>
      </c>
      <c r="I10" s="38"/>
      <c r="J10" s="38"/>
      <c r="K10" s="46" t="s">
        <v>76</v>
      </c>
      <c r="L10" s="47"/>
      <c r="M10" s="47"/>
      <c r="N10" s="47"/>
      <c r="O10" s="48"/>
      <c r="P10" s="50" t="s">
        <v>16</v>
      </c>
      <c r="Q10" s="47"/>
      <c r="R10" s="47"/>
      <c r="S10" s="59"/>
    </row>
    <row r="11" spans="1:20" ht="87">
      <c r="A11" s="35" t="s">
        <v>66</v>
      </c>
      <c r="B11" s="36">
        <v>41791</v>
      </c>
      <c r="C11" s="43" t="s">
        <v>56</v>
      </c>
      <c r="D11" s="42" t="s">
        <v>3</v>
      </c>
      <c r="E11" s="28">
        <v>41679</v>
      </c>
      <c r="F11" s="28">
        <f>Table1[[#This Row],[Target implementation date]]-10*7</f>
        <v>41904</v>
      </c>
      <c r="G11" s="28">
        <f>IFERROR(Table1[[#This Row],[Target implementation date]]-4*7,"")</f>
        <v>41946</v>
      </c>
      <c r="H11" s="28">
        <f>Table1[[#This Row],[Target implementation date]]</f>
        <v>41974</v>
      </c>
      <c r="I11" s="36" t="s">
        <v>14</v>
      </c>
      <c r="J11" s="36" t="s">
        <v>125</v>
      </c>
      <c r="K11" s="49" t="s">
        <v>51</v>
      </c>
      <c r="L11" s="34" t="s">
        <v>16</v>
      </c>
      <c r="M11" s="34" t="s">
        <v>16</v>
      </c>
      <c r="N11" s="33"/>
      <c r="O11" s="34" t="s">
        <v>16</v>
      </c>
      <c r="P11" s="34" t="s">
        <v>16</v>
      </c>
      <c r="Q11" s="33"/>
      <c r="R11" s="33"/>
      <c r="S11" s="60"/>
    </row>
    <row r="12" spans="1:20" ht="203">
      <c r="A12" s="39" t="s">
        <v>69</v>
      </c>
      <c r="B12" s="40">
        <v>41791</v>
      </c>
      <c r="C12" s="44" t="s">
        <v>157</v>
      </c>
      <c r="D12" s="47" t="s">
        <v>1</v>
      </c>
      <c r="E12" s="40">
        <v>41679</v>
      </c>
      <c r="F12" s="40">
        <f>Table1[[#This Row],[Target implementation date]]-10*7</f>
        <v>41904</v>
      </c>
      <c r="G12" s="40">
        <f>IFERROR(Table1[[#This Row],[Target implementation date]]-4*7,"")</f>
        <v>41946</v>
      </c>
      <c r="H12" s="40">
        <f>Table1[[#This Row],[Target implementation date]]</f>
        <v>41974</v>
      </c>
      <c r="I12" s="40" t="s">
        <v>14</v>
      </c>
      <c r="J12" s="40" t="s">
        <v>127</v>
      </c>
      <c r="K12" s="44" t="s">
        <v>52</v>
      </c>
      <c r="L12" s="50" t="s">
        <v>16</v>
      </c>
      <c r="M12" s="50" t="s">
        <v>16</v>
      </c>
      <c r="N12" s="47"/>
      <c r="O12" s="50" t="s">
        <v>16</v>
      </c>
      <c r="P12" s="50"/>
      <c r="Q12" s="47"/>
      <c r="R12" s="47"/>
      <c r="S12" s="59"/>
    </row>
    <row r="13" spans="1:20" ht="87">
      <c r="A13" s="27" t="s">
        <v>70</v>
      </c>
      <c r="B13" s="36">
        <v>41791</v>
      </c>
      <c r="C13" s="43" t="s">
        <v>53</v>
      </c>
      <c r="D13" s="33" t="s">
        <v>2</v>
      </c>
      <c r="E13" s="28">
        <v>41679</v>
      </c>
      <c r="F13" s="28">
        <f>Table1[[#This Row],[Target implementation date]]-10*7</f>
        <v>41904</v>
      </c>
      <c r="G13" s="28">
        <f>IFERROR(Table1[[#This Row],[Target implementation date]]-4*7,"")</f>
        <v>41946</v>
      </c>
      <c r="H13" s="28">
        <f>Table1[[#This Row],[Target implementation date]]</f>
        <v>41974</v>
      </c>
      <c r="I13" s="51" t="s">
        <v>36</v>
      </c>
      <c r="J13" s="51" t="s">
        <v>0</v>
      </c>
      <c r="K13" s="43" t="s">
        <v>54</v>
      </c>
      <c r="L13" s="33"/>
      <c r="M13" s="33"/>
      <c r="N13" s="33"/>
      <c r="O13" s="34" t="s">
        <v>16</v>
      </c>
      <c r="P13" s="33"/>
      <c r="Q13" s="33"/>
      <c r="R13" s="33"/>
      <c r="S13" s="60"/>
    </row>
    <row r="14" spans="1:20" ht="116">
      <c r="A14" s="41" t="s">
        <v>83</v>
      </c>
      <c r="B14" s="38">
        <v>41791</v>
      </c>
      <c r="C14" s="52" t="s">
        <v>106</v>
      </c>
      <c r="D14" s="47" t="s">
        <v>2</v>
      </c>
      <c r="E14" s="40">
        <v>41679</v>
      </c>
      <c r="F14" s="40">
        <f>Table1[[#This Row],[Target implementation date]]-10*7</f>
        <v>41904</v>
      </c>
      <c r="G14" s="40">
        <f>IFERROR(Table1[[#This Row],[Target implementation date]]-4*7,"")</f>
        <v>41946</v>
      </c>
      <c r="H14" s="40">
        <f>Table1[[#This Row],[Target implementation date]]</f>
        <v>41974</v>
      </c>
      <c r="I14" s="53" t="s">
        <v>14</v>
      </c>
      <c r="J14" s="53" t="s">
        <v>15</v>
      </c>
      <c r="K14" s="54" t="s">
        <v>158</v>
      </c>
      <c r="L14" s="50"/>
      <c r="M14" s="50" t="s">
        <v>16</v>
      </c>
      <c r="N14" s="55"/>
      <c r="O14" s="55"/>
      <c r="P14" s="55"/>
      <c r="Q14" s="47"/>
      <c r="R14" s="61">
        <v>39721</v>
      </c>
      <c r="S14" s="59"/>
    </row>
    <row r="15" spans="1:20" ht="87">
      <c r="A15" s="27" t="s">
        <v>84</v>
      </c>
      <c r="B15" s="36">
        <v>41791</v>
      </c>
      <c r="C15" s="43" t="s">
        <v>204</v>
      </c>
      <c r="D15" s="33" t="s">
        <v>2</v>
      </c>
      <c r="E15" s="28">
        <v>41679</v>
      </c>
      <c r="F15" s="28">
        <f>Table1[[#This Row],[Target implementation date]]-10*7</f>
        <v>41904</v>
      </c>
      <c r="G15" s="28">
        <f>IFERROR(Table1[[#This Row],[Target implementation date]]-4*7,"")</f>
        <v>41946</v>
      </c>
      <c r="H15" s="28">
        <f>Table1[[#This Row],[Target implementation date]]</f>
        <v>41974</v>
      </c>
      <c r="I15" s="62" t="s">
        <v>17</v>
      </c>
      <c r="J15" s="62" t="s">
        <v>0</v>
      </c>
      <c r="K15" s="63" t="s">
        <v>18</v>
      </c>
      <c r="L15" s="34" t="s">
        <v>16</v>
      </c>
      <c r="M15" s="34"/>
      <c r="N15" s="64"/>
      <c r="O15" s="64"/>
      <c r="P15" s="64"/>
      <c r="Q15" s="65"/>
      <c r="R15" s="65"/>
      <c r="S15" s="60"/>
    </row>
    <row r="16" spans="1:20" ht="87">
      <c r="A16" s="41" t="s">
        <v>84</v>
      </c>
      <c r="B16" s="38">
        <v>41791</v>
      </c>
      <c r="C16" s="44" t="s">
        <v>107</v>
      </c>
      <c r="D16" s="47" t="s">
        <v>2</v>
      </c>
      <c r="E16" s="40">
        <v>41679</v>
      </c>
      <c r="F16" s="40">
        <f>Table1[[#This Row],[Target implementation date]]-10*7</f>
        <v>41904</v>
      </c>
      <c r="G16" s="40">
        <f>IFERROR(Table1[[#This Row],[Target implementation date]]-4*7,"")</f>
        <v>41946</v>
      </c>
      <c r="H16" s="40">
        <f>Table1[[#This Row],[Target implementation date]]</f>
        <v>41974</v>
      </c>
      <c r="I16" s="53" t="s">
        <v>17</v>
      </c>
      <c r="J16" s="53" t="s">
        <v>19</v>
      </c>
      <c r="K16" s="54" t="s">
        <v>18</v>
      </c>
      <c r="L16" s="50" t="s">
        <v>16</v>
      </c>
      <c r="M16" s="48"/>
      <c r="N16" s="48"/>
      <c r="O16" s="50"/>
      <c r="P16" s="50"/>
      <c r="Q16" s="66"/>
      <c r="R16" s="61"/>
      <c r="S16" s="59"/>
    </row>
    <row r="17" spans="1:20" ht="58">
      <c r="A17" s="27" t="s">
        <v>85</v>
      </c>
      <c r="B17" s="36">
        <v>41791</v>
      </c>
      <c r="C17" s="43" t="s">
        <v>108</v>
      </c>
      <c r="D17" s="33" t="s">
        <v>2</v>
      </c>
      <c r="E17" s="28">
        <v>41679</v>
      </c>
      <c r="F17" s="28">
        <f>Table1[[#This Row],[Target implementation date]]-10*7</f>
        <v>41904</v>
      </c>
      <c r="G17" s="28">
        <f>IFERROR(Table1[[#This Row],[Target implementation date]]-4*7,"")</f>
        <v>41946</v>
      </c>
      <c r="H17" s="28">
        <f>Table1[[#This Row],[Target implementation date]]</f>
        <v>41974</v>
      </c>
      <c r="I17" s="62" t="s">
        <v>17</v>
      </c>
      <c r="J17" s="62" t="s">
        <v>0</v>
      </c>
      <c r="K17" s="63" t="s">
        <v>20</v>
      </c>
      <c r="L17" s="34"/>
      <c r="M17" s="34" t="s">
        <v>16</v>
      </c>
      <c r="N17" s="34"/>
      <c r="O17" s="34"/>
      <c r="P17" s="34"/>
      <c r="Q17" s="65"/>
      <c r="R17" s="65"/>
      <c r="S17" s="60"/>
    </row>
    <row r="18" spans="1:20" ht="58">
      <c r="A18" s="41" t="s">
        <v>85</v>
      </c>
      <c r="B18" s="38">
        <v>41791</v>
      </c>
      <c r="C18" s="44" t="s">
        <v>108</v>
      </c>
      <c r="D18" s="47" t="s">
        <v>2</v>
      </c>
      <c r="E18" s="40">
        <v>41679</v>
      </c>
      <c r="F18" s="40">
        <f>Table1[[#This Row],[Target implementation date]]-10*7</f>
        <v>41904</v>
      </c>
      <c r="G18" s="40">
        <f>IFERROR(Table1[[#This Row],[Target implementation date]]-4*7,"")</f>
        <v>41946</v>
      </c>
      <c r="H18" s="40">
        <f>Table1[[#This Row],[Target implementation date]]</f>
        <v>41974</v>
      </c>
      <c r="I18" s="53" t="s">
        <v>17</v>
      </c>
      <c r="J18" s="53" t="s">
        <v>21</v>
      </c>
      <c r="K18" s="54" t="s">
        <v>20</v>
      </c>
      <c r="L18" s="50"/>
      <c r="M18" s="50" t="s">
        <v>16</v>
      </c>
      <c r="N18" s="50"/>
      <c r="O18" s="50"/>
      <c r="P18" s="50"/>
      <c r="Q18" s="61"/>
      <c r="R18" s="61"/>
      <c r="S18" s="59"/>
    </row>
    <row r="19" spans="1:20" ht="72.5">
      <c r="A19" s="27" t="s">
        <v>86</v>
      </c>
      <c r="B19" s="36">
        <v>41791</v>
      </c>
      <c r="C19" s="43" t="s">
        <v>109</v>
      </c>
      <c r="D19" s="33" t="s">
        <v>2</v>
      </c>
      <c r="E19" s="28">
        <v>41679</v>
      </c>
      <c r="F19" s="28" t="e">
        <f>Table1[[#This Row],[Target implementation date]]-10*7</f>
        <v>#VALUE!</v>
      </c>
      <c r="G19" s="28" t="str">
        <f>IFERROR(Table1[[#This Row],[Target implementation date]]-4*7,"")</f>
        <v/>
      </c>
      <c r="H19" s="28" t="e">
        <f>Table1[[#This Row],[Target implementation date]]</f>
        <v>#VALUE!</v>
      </c>
      <c r="I19" s="62" t="s">
        <v>17</v>
      </c>
      <c r="J19" s="62" t="s">
        <v>0</v>
      </c>
      <c r="K19" s="63" t="s">
        <v>22</v>
      </c>
      <c r="L19" s="34" t="s">
        <v>16</v>
      </c>
      <c r="M19" s="34"/>
      <c r="N19" s="34"/>
      <c r="O19" s="34"/>
      <c r="P19" s="34"/>
      <c r="Q19" s="65"/>
      <c r="R19" s="65"/>
      <c r="S19" s="60"/>
    </row>
    <row r="20" spans="1:20" ht="72.5">
      <c r="A20" s="41" t="s">
        <v>86</v>
      </c>
      <c r="B20" s="38">
        <v>41791</v>
      </c>
      <c r="C20" s="44" t="s">
        <v>109</v>
      </c>
      <c r="D20" s="47" t="s">
        <v>2</v>
      </c>
      <c r="E20" s="40">
        <v>41679</v>
      </c>
      <c r="F20" s="40" t="e">
        <f>Table1[[#This Row],[Target implementation date]]-10*7</f>
        <v>#VALUE!</v>
      </c>
      <c r="G20" s="40" t="str">
        <f>IFERROR(Table1[[#This Row],[Target implementation date]]-4*7,"")</f>
        <v/>
      </c>
      <c r="H20" s="40" t="e">
        <f>Table1[[#This Row],[Target implementation date]]</f>
        <v>#VALUE!</v>
      </c>
      <c r="I20" s="53" t="s">
        <v>17</v>
      </c>
      <c r="J20" s="53" t="s">
        <v>21</v>
      </c>
      <c r="K20" s="54" t="s">
        <v>22</v>
      </c>
      <c r="L20" s="50" t="s">
        <v>16</v>
      </c>
      <c r="M20" s="50"/>
      <c r="N20" s="50"/>
      <c r="O20" s="50"/>
      <c r="P20" s="50"/>
      <c r="Q20" s="61"/>
      <c r="R20" s="61"/>
      <c r="S20" s="59"/>
    </row>
    <row r="21" spans="1:20" ht="43.5">
      <c r="A21" s="27" t="s">
        <v>87</v>
      </c>
      <c r="B21" s="36">
        <v>41791</v>
      </c>
      <c r="C21" s="43" t="s">
        <v>110</v>
      </c>
      <c r="D21" s="33" t="s">
        <v>2</v>
      </c>
      <c r="E21" s="28">
        <v>41679</v>
      </c>
      <c r="F21" s="28" t="e">
        <f>Table1[[#This Row],[Target implementation date]]-10*7</f>
        <v>#VALUE!</v>
      </c>
      <c r="G21" s="28" t="str">
        <f>IFERROR(Table1[[#This Row],[Target implementation date]]-4*7,"")</f>
        <v/>
      </c>
      <c r="H21" s="28" t="e">
        <f>Table1[[#This Row],[Target implementation date]]</f>
        <v>#VALUE!</v>
      </c>
      <c r="I21" s="62" t="s">
        <v>17</v>
      </c>
      <c r="J21" s="62" t="s">
        <v>23</v>
      </c>
      <c r="K21" s="63" t="s">
        <v>24</v>
      </c>
      <c r="L21" s="34" t="s">
        <v>16</v>
      </c>
      <c r="M21" s="34"/>
      <c r="N21" s="34"/>
      <c r="O21" s="34"/>
      <c r="P21" s="34"/>
      <c r="Q21" s="65"/>
      <c r="R21" s="65"/>
      <c r="S21" s="60"/>
    </row>
    <row r="22" spans="1:20" ht="29">
      <c r="A22" s="41" t="s">
        <v>88</v>
      </c>
      <c r="B22" s="38">
        <v>41791</v>
      </c>
      <c r="C22" s="44" t="s">
        <v>111</v>
      </c>
      <c r="D22" s="47" t="s">
        <v>2</v>
      </c>
      <c r="E22" s="40">
        <v>41679</v>
      </c>
      <c r="F22" s="40" t="e">
        <f>Table1[[#This Row],[Target implementation date]]-10*7</f>
        <v>#VALUE!</v>
      </c>
      <c r="G22" s="40" t="str">
        <f>IFERROR(Table1[[#This Row],[Target implementation date]]-4*7,"")</f>
        <v/>
      </c>
      <c r="H22" s="40" t="e">
        <f>Table1[[#This Row],[Target implementation date]]</f>
        <v>#VALUE!</v>
      </c>
      <c r="I22" s="53" t="s">
        <v>14</v>
      </c>
      <c r="J22" s="53" t="s">
        <v>25</v>
      </c>
      <c r="K22" s="54" t="s">
        <v>26</v>
      </c>
      <c r="L22" s="50"/>
      <c r="M22" s="50" t="s">
        <v>16</v>
      </c>
      <c r="N22" s="50"/>
      <c r="O22" s="50"/>
      <c r="P22" s="50"/>
      <c r="Q22" s="61"/>
      <c r="R22" s="117"/>
      <c r="S22" s="117"/>
      <c r="T22" s="117" t="s">
        <v>205</v>
      </c>
    </row>
    <row r="23" spans="1:20" ht="43.5">
      <c r="A23" s="27" t="s">
        <v>89</v>
      </c>
      <c r="B23" s="36">
        <v>41791</v>
      </c>
      <c r="C23" s="43" t="s">
        <v>115</v>
      </c>
      <c r="D23" s="33" t="s">
        <v>2</v>
      </c>
      <c r="E23" s="28">
        <v>41679</v>
      </c>
      <c r="F23" s="28" t="e">
        <f>Table1[[#This Row],[Target implementation date]]-10*7</f>
        <v>#VALUE!</v>
      </c>
      <c r="G23" s="28" t="str">
        <f>IFERROR(Table1[[#This Row],[Target implementation date]]-4*7,"")</f>
        <v/>
      </c>
      <c r="H23" s="28" t="e">
        <f>Table1[[#This Row],[Target implementation date]]</f>
        <v>#VALUE!</v>
      </c>
      <c r="I23" s="62" t="s">
        <v>14</v>
      </c>
      <c r="J23" s="62" t="s">
        <v>27</v>
      </c>
      <c r="K23" s="63" t="s">
        <v>28</v>
      </c>
      <c r="L23" s="67"/>
      <c r="M23" s="34" t="s">
        <v>16</v>
      </c>
      <c r="N23" s="67"/>
      <c r="O23" s="34"/>
      <c r="P23" s="34"/>
      <c r="Q23" s="68"/>
      <c r="R23" s="65"/>
      <c r="S23" s="60"/>
      <c r="T23" s="60"/>
    </row>
    <row r="24" spans="1:20" ht="58">
      <c r="A24" s="41" t="s">
        <v>90</v>
      </c>
      <c r="B24" s="38">
        <v>41791</v>
      </c>
      <c r="C24" s="44" t="s">
        <v>112</v>
      </c>
      <c r="D24" s="47" t="s">
        <v>2</v>
      </c>
      <c r="E24" s="40">
        <v>41679</v>
      </c>
      <c r="F24" s="40" t="e">
        <f>Table1[[#This Row],[Target implementation date]]-10*7</f>
        <v>#VALUE!</v>
      </c>
      <c r="G24" s="40" t="str">
        <f>IFERROR(Table1[[#This Row],[Target implementation date]]-4*7,"")</f>
        <v/>
      </c>
      <c r="H24" s="40" t="e">
        <f>Table1[[#This Row],[Target implementation date]]</f>
        <v>#VALUE!</v>
      </c>
      <c r="I24" s="53" t="s">
        <v>29</v>
      </c>
      <c r="J24" s="53" t="s">
        <v>30</v>
      </c>
      <c r="K24" s="54" t="s">
        <v>31</v>
      </c>
      <c r="L24" s="48"/>
      <c r="M24" s="48"/>
      <c r="N24" s="50" t="s">
        <v>16</v>
      </c>
      <c r="O24" s="50"/>
      <c r="P24" s="50"/>
      <c r="Q24" s="66"/>
      <c r="R24" s="61"/>
      <c r="S24" s="59"/>
    </row>
    <row r="25" spans="1:20" ht="29">
      <c r="A25" s="27" t="s">
        <v>91</v>
      </c>
      <c r="B25" s="36">
        <v>41791</v>
      </c>
      <c r="C25" s="43" t="s">
        <v>135</v>
      </c>
      <c r="D25" s="33" t="s">
        <v>2</v>
      </c>
      <c r="E25" s="28">
        <v>41679</v>
      </c>
      <c r="F25" s="28" t="e">
        <f>Table1[[#This Row],[Target implementation date]]-10*7</f>
        <v>#VALUE!</v>
      </c>
      <c r="G25" s="28" t="str">
        <f>IFERROR(Table1[[#This Row],[Target implementation date]]-4*7,"")</f>
        <v/>
      </c>
      <c r="H25" s="28" t="e">
        <f>Table1[[#This Row],[Target implementation date]]</f>
        <v>#VALUE!</v>
      </c>
      <c r="I25" s="62" t="s">
        <v>17</v>
      </c>
      <c r="J25" s="62" t="s">
        <v>19</v>
      </c>
      <c r="K25" s="63" t="s">
        <v>32</v>
      </c>
      <c r="L25" s="67"/>
      <c r="M25" s="34" t="s">
        <v>16</v>
      </c>
      <c r="N25" s="67"/>
      <c r="O25" s="34"/>
      <c r="P25" s="34"/>
      <c r="Q25" s="68"/>
      <c r="R25" s="65"/>
      <c r="S25" s="60"/>
      <c r="T25" s="60"/>
    </row>
    <row r="26" spans="1:20" ht="43.5">
      <c r="A26" s="41" t="s">
        <v>92</v>
      </c>
      <c r="B26" s="38">
        <v>41791</v>
      </c>
      <c r="C26" s="44" t="s">
        <v>113</v>
      </c>
      <c r="D26" s="47" t="s">
        <v>2</v>
      </c>
      <c r="E26" s="40">
        <v>41679</v>
      </c>
      <c r="F26" s="40" t="e">
        <f>Table1[[#This Row],[Target implementation date]]-10*7</f>
        <v>#VALUE!</v>
      </c>
      <c r="G26" s="40" t="str">
        <f>IFERROR(Table1[[#This Row],[Target implementation date]]-4*7,"")</f>
        <v/>
      </c>
      <c r="H26" s="40" t="e">
        <f>Table1[[#This Row],[Target implementation date]]</f>
        <v>#VALUE!</v>
      </c>
      <c r="I26" s="53" t="s">
        <v>14</v>
      </c>
      <c r="J26" s="53" t="s">
        <v>15</v>
      </c>
      <c r="K26" s="54" t="s">
        <v>33</v>
      </c>
      <c r="L26" s="50" t="s">
        <v>16</v>
      </c>
      <c r="M26" s="48"/>
      <c r="N26" s="48"/>
      <c r="O26" s="50"/>
      <c r="P26" s="50"/>
      <c r="Q26" s="66"/>
      <c r="R26" s="66"/>
      <c r="S26" s="117"/>
      <c r="T26" s="66" t="s">
        <v>207</v>
      </c>
    </row>
    <row r="27" spans="1:20" ht="43.5">
      <c r="A27" s="27" t="s">
        <v>93</v>
      </c>
      <c r="B27" s="36">
        <v>41791</v>
      </c>
      <c r="C27" s="43" t="s">
        <v>114</v>
      </c>
      <c r="D27" s="33" t="s">
        <v>2</v>
      </c>
      <c r="E27" s="28">
        <v>41679</v>
      </c>
      <c r="F27" s="28" t="e">
        <f>Table1[[#This Row],[Target implementation date]]-10*7</f>
        <v>#VALUE!</v>
      </c>
      <c r="G27" s="28" t="str">
        <f>IFERROR(Table1[[#This Row],[Target implementation date]]-4*7,"")</f>
        <v/>
      </c>
      <c r="H27" s="28" t="e">
        <f>Table1[[#This Row],[Target implementation date]]</f>
        <v>#VALUE!</v>
      </c>
      <c r="I27" s="62" t="s">
        <v>14</v>
      </c>
      <c r="J27" s="62" t="s">
        <v>15</v>
      </c>
      <c r="K27" s="63" t="s">
        <v>34</v>
      </c>
      <c r="L27" s="34" t="s">
        <v>16</v>
      </c>
      <c r="M27" s="67"/>
      <c r="N27" s="67"/>
      <c r="O27" s="34"/>
      <c r="P27" s="34"/>
      <c r="Q27" s="68"/>
      <c r="R27" s="68"/>
      <c r="S27" s="68"/>
      <c r="T27" s="68" t="s">
        <v>206</v>
      </c>
    </row>
    <row r="28" spans="1:20" ht="145">
      <c r="A28" s="41" t="s">
        <v>94</v>
      </c>
      <c r="B28" s="38">
        <v>41791</v>
      </c>
      <c r="C28" s="44" t="s">
        <v>116</v>
      </c>
      <c r="D28" s="47" t="s">
        <v>2</v>
      </c>
      <c r="E28" s="40">
        <v>41679</v>
      </c>
      <c r="F28" s="40" t="e">
        <f>Table1[[#This Row],[Target implementation date]]-10*7</f>
        <v>#VALUE!</v>
      </c>
      <c r="G28" s="40" t="str">
        <f>IFERROR(Table1[[#This Row],[Target implementation date]]-4*7,"")</f>
        <v/>
      </c>
      <c r="H28" s="40" t="e">
        <f>Table1[[#This Row],[Target implementation date]]</f>
        <v>#VALUE!</v>
      </c>
      <c r="I28" s="53" t="s">
        <v>36</v>
      </c>
      <c r="J28" s="53" t="s">
        <v>0</v>
      </c>
      <c r="K28" s="54" t="s">
        <v>208</v>
      </c>
      <c r="L28" s="50"/>
      <c r="M28" s="50"/>
      <c r="N28" s="50"/>
      <c r="O28" s="50" t="s">
        <v>16</v>
      </c>
      <c r="P28" s="50"/>
      <c r="Q28" s="61"/>
      <c r="R28" s="117"/>
      <c r="S28" s="118"/>
      <c r="T28" s="118" t="s">
        <v>223</v>
      </c>
    </row>
    <row r="29" spans="1:20" ht="43.5">
      <c r="A29" s="27" t="s">
        <v>96</v>
      </c>
      <c r="B29" s="36">
        <v>41791</v>
      </c>
      <c r="C29" s="43" t="s">
        <v>209</v>
      </c>
      <c r="D29" s="33" t="s">
        <v>2</v>
      </c>
      <c r="E29" s="28">
        <v>41679</v>
      </c>
      <c r="F29" s="28" t="e">
        <f>Table1[[#This Row],[Target implementation date]]-10*7</f>
        <v>#VALUE!</v>
      </c>
      <c r="G29" s="28" t="str">
        <f>IFERROR(Table1[[#This Row],[Target implementation date]]-4*7,"")</f>
        <v/>
      </c>
      <c r="H29" s="28" t="e">
        <f>Table1[[#This Row],[Target implementation date]]</f>
        <v>#VALUE!</v>
      </c>
      <c r="I29" s="62" t="s">
        <v>36</v>
      </c>
      <c r="J29" s="62" t="s">
        <v>37</v>
      </c>
      <c r="K29" s="63" t="s">
        <v>38</v>
      </c>
      <c r="L29" s="34"/>
      <c r="M29" s="34"/>
      <c r="N29" s="34"/>
      <c r="O29" s="34"/>
      <c r="P29" s="34" t="s">
        <v>16</v>
      </c>
      <c r="Q29" s="65"/>
      <c r="R29" s="65"/>
      <c r="S29" s="60"/>
      <c r="T29" s="60"/>
    </row>
    <row r="30" spans="1:20" ht="116">
      <c r="A30" s="41" t="s">
        <v>104</v>
      </c>
      <c r="B30" s="38">
        <v>41791</v>
      </c>
      <c r="C30" s="44" t="s">
        <v>134</v>
      </c>
      <c r="D30" s="47" t="s">
        <v>2</v>
      </c>
      <c r="E30" s="40">
        <v>41718</v>
      </c>
      <c r="F30" s="40" t="e">
        <f>Table1[[#This Row],[Target implementation date]]-10*7</f>
        <v>#VALUE!</v>
      </c>
      <c r="G30" s="40" t="str">
        <f>IFERROR(Table1[[#This Row],[Target implementation date]]-4*7,"")</f>
        <v/>
      </c>
      <c r="H30" s="40" t="e">
        <f>Table1[[#This Row],[Target implementation date]]</f>
        <v>#VALUE!</v>
      </c>
      <c r="I30" s="69" t="s">
        <v>14</v>
      </c>
      <c r="J30" s="53" t="s">
        <v>15</v>
      </c>
      <c r="K30" s="44" t="s">
        <v>133</v>
      </c>
      <c r="L30" s="50" t="s">
        <v>16</v>
      </c>
      <c r="M30" s="50"/>
      <c r="N30" s="50"/>
      <c r="O30" s="50" t="s">
        <v>16</v>
      </c>
      <c r="P30" s="50"/>
      <c r="Q30" s="61"/>
      <c r="R30" s="61"/>
      <c r="T30" s="118" t="s">
        <v>222</v>
      </c>
    </row>
    <row r="31" spans="1:20" ht="29">
      <c r="A31" s="27" t="s">
        <v>105</v>
      </c>
      <c r="B31" s="36">
        <v>41791</v>
      </c>
      <c r="C31" s="43" t="s">
        <v>118</v>
      </c>
      <c r="D31" s="33" t="s">
        <v>2</v>
      </c>
      <c r="E31" s="28">
        <v>41679</v>
      </c>
      <c r="F31" s="28" t="e">
        <f>Table1[[#This Row],[Target implementation date]]-10*7</f>
        <v>#VALUE!</v>
      </c>
      <c r="G31" s="28" t="str">
        <f>IFERROR(Table1[[#This Row],[Target implementation date]]-4*7,"")</f>
        <v/>
      </c>
      <c r="H31" s="28" t="e">
        <f>Table1[[#This Row],[Target implementation date]]</f>
        <v>#VALUE!</v>
      </c>
      <c r="I31" s="70" t="s">
        <v>36</v>
      </c>
      <c r="J31" s="62" t="s">
        <v>48</v>
      </c>
      <c r="K31" s="63" t="s">
        <v>49</v>
      </c>
      <c r="L31" s="34"/>
      <c r="M31" s="34"/>
      <c r="N31" s="34"/>
      <c r="O31" s="34"/>
      <c r="P31" s="34" t="s">
        <v>16</v>
      </c>
      <c r="Q31" s="65"/>
      <c r="R31" s="60"/>
      <c r="S31" s="60"/>
      <c r="T31" s="68" t="s">
        <v>210</v>
      </c>
    </row>
    <row r="32" spans="1:20" ht="58">
      <c r="A32" s="41" t="s">
        <v>136</v>
      </c>
      <c r="B32" s="38">
        <v>41791</v>
      </c>
      <c r="C32" s="44" t="s">
        <v>139</v>
      </c>
      <c r="D32" s="47" t="s">
        <v>2</v>
      </c>
      <c r="E32" s="40">
        <v>41732</v>
      </c>
      <c r="F32" s="40">
        <v>41732</v>
      </c>
      <c r="G32" s="40" t="str">
        <f>IFERROR(Table1[[#This Row],[Target implementation date]]-4*7,"")</f>
        <v/>
      </c>
      <c r="H32" s="40" t="e">
        <f>Table1[[#This Row],[Target implementation date]]</f>
        <v>#VALUE!</v>
      </c>
      <c r="I32" s="40" t="s">
        <v>17</v>
      </c>
      <c r="J32" s="40" t="s">
        <v>137</v>
      </c>
      <c r="K32" s="44" t="s">
        <v>138</v>
      </c>
      <c r="L32" s="47"/>
      <c r="M32" s="50" t="s">
        <v>16</v>
      </c>
      <c r="N32" s="47"/>
      <c r="O32" s="47"/>
      <c r="P32" s="47"/>
      <c r="Q32" s="47"/>
      <c r="R32" s="47"/>
      <c r="S32" s="59"/>
    </row>
    <row r="33" spans="1:20" ht="43.5">
      <c r="A33" s="41" t="s">
        <v>149</v>
      </c>
      <c r="B33" s="40">
        <v>41791</v>
      </c>
      <c r="C33" s="44" t="s">
        <v>150</v>
      </c>
      <c r="D33" s="47" t="s">
        <v>3</v>
      </c>
      <c r="E33" s="40">
        <v>41760</v>
      </c>
      <c r="F33" s="40">
        <v>41791</v>
      </c>
      <c r="G33" s="40">
        <v>41791</v>
      </c>
      <c r="H33" s="40">
        <v>41791</v>
      </c>
      <c r="I33" s="40" t="s">
        <v>35</v>
      </c>
      <c r="J33" s="40" t="s">
        <v>151</v>
      </c>
      <c r="K33" s="71" t="str">
        <f>HYPERLINK("http://www.shafafiya.org/dictionary/guidance/materials/DSP261_EncounterStartEndDefinition.zip?","DSP261_EncounterStartEndDefinition.zip")</f>
        <v>DSP261_EncounterStartEndDefinition.zip</v>
      </c>
      <c r="L33" s="47"/>
      <c r="M33" s="47"/>
      <c r="N33" s="47"/>
      <c r="O33" s="47"/>
      <c r="P33" s="47"/>
      <c r="Q33" s="47"/>
      <c r="R33" s="47"/>
      <c r="S33" s="59"/>
    </row>
    <row r="34" spans="1:20" ht="145">
      <c r="A34" s="27" t="s">
        <v>152</v>
      </c>
      <c r="B34" s="28">
        <v>41791</v>
      </c>
      <c r="C34" s="43" t="s">
        <v>155</v>
      </c>
      <c r="D34" s="33" t="s">
        <v>2</v>
      </c>
      <c r="E34" s="28">
        <v>41760</v>
      </c>
      <c r="F34" s="28">
        <v>41791</v>
      </c>
      <c r="G34" s="28">
        <v>41791</v>
      </c>
      <c r="H34" s="28">
        <v>41791</v>
      </c>
      <c r="I34" s="28" t="s">
        <v>153</v>
      </c>
      <c r="J34" s="28" t="s">
        <v>154</v>
      </c>
      <c r="K34" s="43" t="s">
        <v>156</v>
      </c>
      <c r="L34" s="34" t="s">
        <v>16</v>
      </c>
      <c r="M34" s="34" t="s">
        <v>16</v>
      </c>
      <c r="N34" s="34" t="s">
        <v>16</v>
      </c>
      <c r="O34" s="34" t="s">
        <v>16</v>
      </c>
      <c r="P34" s="34" t="s">
        <v>16</v>
      </c>
      <c r="Q34" s="34" t="s">
        <v>16</v>
      </c>
      <c r="R34" s="119"/>
      <c r="S34" s="60"/>
      <c r="T34" s="129" t="s">
        <v>224</v>
      </c>
    </row>
  </sheetData>
  <autoFilter ref="A1:S34" xr:uid="{00000000-0009-0000-0000-000024000000}"/>
  <dataValidations count="2">
    <dataValidation type="date" allowBlank="1" showInputMessage="1" showErrorMessage="1" sqref="I5 S5 S7 S2:S3 E2:H34 B2:B34 I32" xr:uid="{00000000-0002-0000-2400-000000000000}">
      <formula1>39448</formula1>
      <formula2>2958101</formula2>
    </dataValidation>
    <dataValidation type="list" allowBlank="1" showInputMessage="1" showErrorMessage="1" sqref="D2:D34" xr:uid="{00000000-0002-0000-2400-000001000000}">
      <formula1>"Definitions,Validation,Schema,Multi"</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38DEF-2471-42F2-91E0-FDD965153DF4}">
  <dimension ref="A1:S11"/>
  <sheetViews>
    <sheetView topLeftCell="A5" zoomScale="76" zoomScaleNormal="76" workbookViewId="0">
      <selection activeCell="H9" sqref="H9"/>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8" width="11.453125" bestFit="1" customWidth="1"/>
    <col min="9" max="9" width="12.6328125" bestFit="1" customWidth="1"/>
    <col min="10" max="10" width="14.08984375" bestFit="1" customWidth="1"/>
    <col min="11" max="11" width="48.9062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101.5">
      <c r="A2" s="72">
        <v>45526</v>
      </c>
      <c r="B2" s="114" t="s">
        <v>500</v>
      </c>
      <c r="C2" s="114" t="s">
        <v>2</v>
      </c>
      <c r="D2" s="72">
        <v>45482</v>
      </c>
      <c r="E2" s="72">
        <v>45509</v>
      </c>
      <c r="F2" s="72">
        <v>45519</v>
      </c>
      <c r="G2" s="72">
        <v>45526</v>
      </c>
      <c r="H2" s="509" t="s">
        <v>943</v>
      </c>
      <c r="I2" s="509" t="s">
        <v>14</v>
      </c>
      <c r="J2" s="509" t="s">
        <v>46</v>
      </c>
      <c r="K2" s="249" t="s">
        <v>944</v>
      </c>
      <c r="L2" s="139" t="s">
        <v>16</v>
      </c>
      <c r="M2" s="145"/>
      <c r="N2" s="511"/>
      <c r="O2" s="139"/>
      <c r="P2" s="371"/>
      <c r="Q2" s="363"/>
      <c r="R2" s="297">
        <v>45536</v>
      </c>
      <c r="S2" s="72"/>
    </row>
    <row r="3" spans="1:19" ht="28.5">
      <c r="A3" s="72">
        <v>45526</v>
      </c>
      <c r="B3" s="114" t="s">
        <v>500</v>
      </c>
      <c r="C3" s="114" t="s">
        <v>2</v>
      </c>
      <c r="D3" s="72">
        <v>45482</v>
      </c>
      <c r="E3" s="72">
        <v>45509</v>
      </c>
      <c r="F3" s="72">
        <v>45519</v>
      </c>
      <c r="G3" s="72">
        <v>45526</v>
      </c>
      <c r="H3" s="509">
        <v>365</v>
      </c>
      <c r="I3" s="509" t="s">
        <v>153</v>
      </c>
      <c r="J3" s="509" t="s">
        <v>272</v>
      </c>
      <c r="K3" s="509" t="s">
        <v>931</v>
      </c>
      <c r="L3" s="139" t="s">
        <v>16</v>
      </c>
      <c r="M3" s="512"/>
      <c r="N3" s="511"/>
      <c r="O3" s="139"/>
      <c r="P3" s="512"/>
      <c r="Q3" s="110"/>
      <c r="R3" s="297">
        <v>45526</v>
      </c>
      <c r="S3" s="513"/>
    </row>
    <row r="4" spans="1:19" ht="28.5">
      <c r="A4" s="72">
        <v>45526</v>
      </c>
      <c r="B4" s="114" t="s">
        <v>500</v>
      </c>
      <c r="C4" s="114" t="s">
        <v>2</v>
      </c>
      <c r="D4" s="72">
        <v>45482</v>
      </c>
      <c r="E4" s="72">
        <v>45509</v>
      </c>
      <c r="F4" s="72">
        <v>45519</v>
      </c>
      <c r="G4" s="72">
        <v>45526</v>
      </c>
      <c r="H4" s="509">
        <v>366</v>
      </c>
      <c r="I4" s="509" t="s">
        <v>17</v>
      </c>
      <c r="J4" s="509" t="s">
        <v>128</v>
      </c>
      <c r="K4" s="509" t="s">
        <v>932</v>
      </c>
      <c r="L4" s="139" t="s">
        <v>16</v>
      </c>
      <c r="M4" s="512"/>
      <c r="N4" s="511"/>
      <c r="O4" s="139"/>
      <c r="P4" s="512"/>
      <c r="Q4" s="110"/>
      <c r="R4" s="297">
        <v>45526</v>
      </c>
      <c r="S4" s="513"/>
    </row>
    <row r="5" spans="1:19" ht="29">
      <c r="A5" s="72">
        <v>45526</v>
      </c>
      <c r="B5" s="114" t="s">
        <v>500</v>
      </c>
      <c r="C5" s="114" t="s">
        <v>2</v>
      </c>
      <c r="D5" s="72">
        <v>45482</v>
      </c>
      <c r="E5" s="72">
        <v>45509</v>
      </c>
      <c r="F5" s="72">
        <v>45519</v>
      </c>
      <c r="G5" s="72">
        <v>45526</v>
      </c>
      <c r="H5" s="509">
        <v>367</v>
      </c>
      <c r="I5" s="509" t="s">
        <v>36</v>
      </c>
      <c r="J5" s="509" t="s">
        <v>928</v>
      </c>
      <c r="K5" s="509" t="s">
        <v>929</v>
      </c>
      <c r="L5" s="511"/>
      <c r="M5" s="512"/>
      <c r="N5" s="511"/>
      <c r="O5" s="139"/>
      <c r="P5" s="464" t="s">
        <v>16</v>
      </c>
      <c r="Q5" s="110"/>
      <c r="R5" s="513"/>
      <c r="S5" s="297">
        <v>45526</v>
      </c>
    </row>
    <row r="6" spans="1:19" ht="29">
      <c r="A6" s="72">
        <v>45526</v>
      </c>
      <c r="B6" s="114" t="s">
        <v>500</v>
      </c>
      <c r="C6" s="114" t="s">
        <v>2</v>
      </c>
      <c r="D6" s="72">
        <v>45482</v>
      </c>
      <c r="E6" s="72">
        <v>45509</v>
      </c>
      <c r="F6" s="72">
        <v>45519</v>
      </c>
      <c r="G6" s="72">
        <v>45526</v>
      </c>
      <c r="H6" s="509">
        <v>368</v>
      </c>
      <c r="I6" s="509" t="s">
        <v>36</v>
      </c>
      <c r="J6" s="509" t="s">
        <v>928</v>
      </c>
      <c r="K6" s="509" t="s">
        <v>930</v>
      </c>
      <c r="L6" s="511"/>
      <c r="M6" s="512"/>
      <c r="N6" s="511"/>
      <c r="O6" s="139"/>
      <c r="P6" s="464" t="s">
        <v>16</v>
      </c>
      <c r="Q6" s="110"/>
      <c r="R6" s="513"/>
      <c r="S6" s="297">
        <v>45526</v>
      </c>
    </row>
    <row r="7" spans="1:19" ht="28.5">
      <c r="A7" s="72">
        <v>45526</v>
      </c>
      <c r="B7" s="114" t="s">
        <v>500</v>
      </c>
      <c r="C7" s="114" t="s">
        <v>2</v>
      </c>
      <c r="D7" s="72">
        <v>45495</v>
      </c>
      <c r="E7" s="72">
        <v>45509</v>
      </c>
      <c r="F7" s="72">
        <v>45519</v>
      </c>
      <c r="G7" s="72">
        <v>45526</v>
      </c>
      <c r="H7" s="514">
        <v>46</v>
      </c>
      <c r="I7" s="488" t="s">
        <v>46</v>
      </c>
      <c r="J7" s="488" t="s">
        <v>268</v>
      </c>
      <c r="K7" s="515" t="s">
        <v>946</v>
      </c>
      <c r="L7" s="139" t="s">
        <v>16</v>
      </c>
      <c r="M7" s="517"/>
      <c r="N7" s="516"/>
      <c r="O7" s="139"/>
      <c r="P7" s="517"/>
      <c r="Q7" s="110"/>
      <c r="R7" s="518"/>
      <c r="S7" s="518"/>
    </row>
    <row r="8" spans="1:19" ht="28.5">
      <c r="A8" s="72">
        <v>45526</v>
      </c>
      <c r="B8" s="114" t="s">
        <v>948</v>
      </c>
      <c r="C8" s="114" t="s">
        <v>2</v>
      </c>
      <c r="D8" s="72">
        <v>45497</v>
      </c>
      <c r="E8" s="72">
        <v>45509</v>
      </c>
      <c r="F8" s="72">
        <v>45519</v>
      </c>
      <c r="G8" s="72">
        <v>45526</v>
      </c>
      <c r="H8" s="514">
        <v>138</v>
      </c>
      <c r="I8" s="488" t="s">
        <v>14</v>
      </c>
      <c r="J8" s="488" t="s">
        <v>119</v>
      </c>
      <c r="K8" s="519" t="s">
        <v>947</v>
      </c>
      <c r="L8" s="139" t="s">
        <v>16</v>
      </c>
      <c r="M8" s="517"/>
      <c r="N8" s="516"/>
      <c r="O8" s="139" t="s">
        <v>16</v>
      </c>
      <c r="P8" s="517"/>
      <c r="Q8" s="110"/>
      <c r="R8" s="518"/>
      <c r="S8" s="518"/>
    </row>
    <row r="9" spans="1:19" ht="58">
      <c r="A9" s="72">
        <v>45526</v>
      </c>
      <c r="B9" s="114" t="s">
        <v>500</v>
      </c>
      <c r="C9" s="114" t="s">
        <v>2</v>
      </c>
      <c r="D9" s="72">
        <v>45497</v>
      </c>
      <c r="E9" s="72">
        <v>45519</v>
      </c>
      <c r="F9" s="72">
        <v>45519</v>
      </c>
      <c r="G9" s="72">
        <v>45526</v>
      </c>
      <c r="H9" s="520">
        <v>369</v>
      </c>
      <c r="I9" s="435" t="s">
        <v>14</v>
      </c>
      <c r="J9" s="435" t="s">
        <v>27</v>
      </c>
      <c r="K9" s="130" t="s">
        <v>949</v>
      </c>
      <c r="L9" s="139" t="s">
        <v>16</v>
      </c>
      <c r="M9" s="145"/>
      <c r="N9" s="236"/>
      <c r="O9" s="139"/>
      <c r="P9" s="145"/>
      <c r="Q9" s="110"/>
      <c r="R9" s="72"/>
      <c r="S9" s="297">
        <v>45526</v>
      </c>
    </row>
    <row r="10" spans="1:19" ht="87">
      <c r="A10" s="72">
        <v>45526</v>
      </c>
      <c r="B10" s="114" t="s">
        <v>952</v>
      </c>
      <c r="C10" s="114" t="s">
        <v>2</v>
      </c>
      <c r="D10" s="72">
        <v>45499</v>
      </c>
      <c r="E10" s="72">
        <v>45519</v>
      </c>
      <c r="F10" s="72">
        <v>45519</v>
      </c>
      <c r="G10" s="72">
        <v>45526</v>
      </c>
      <c r="H10" s="514">
        <v>328</v>
      </c>
      <c r="I10" s="488" t="s">
        <v>42</v>
      </c>
      <c r="J10" s="488" t="s">
        <v>822</v>
      </c>
      <c r="K10" s="130" t="s">
        <v>953</v>
      </c>
      <c r="L10" s="516"/>
      <c r="M10" s="517"/>
      <c r="N10" s="139" t="s">
        <v>16</v>
      </c>
      <c r="O10" s="139"/>
      <c r="P10" s="517"/>
      <c r="Q10" s="110"/>
      <c r="R10" s="518"/>
      <c r="S10" s="518"/>
    </row>
    <row r="11" spans="1:19" ht="87">
      <c r="A11" s="72">
        <v>45526</v>
      </c>
      <c r="B11" s="114" t="s">
        <v>851</v>
      </c>
      <c r="C11" s="114" t="s">
        <v>1</v>
      </c>
      <c r="D11" s="72">
        <v>45499</v>
      </c>
      <c r="E11" s="72">
        <v>45519</v>
      </c>
      <c r="F11" s="72">
        <v>45519</v>
      </c>
      <c r="G11" s="72">
        <v>45526</v>
      </c>
      <c r="H11" s="514"/>
      <c r="I11" s="488" t="s">
        <v>42</v>
      </c>
      <c r="J11" s="488" t="s">
        <v>822</v>
      </c>
      <c r="K11" s="130" t="s">
        <v>954</v>
      </c>
      <c r="L11" s="516"/>
      <c r="M11" s="517"/>
      <c r="N11" s="516"/>
      <c r="O11" s="139"/>
      <c r="P11" s="517"/>
      <c r="Q11" s="110"/>
      <c r="R11" s="518"/>
      <c r="S11" s="518"/>
    </row>
  </sheetData>
  <dataValidations count="1">
    <dataValidation type="list" allowBlank="1" showInputMessage="1" showErrorMessage="1" sqref="C2:C11" xr:uid="{48E96FB9-F274-4476-A908-37154D44EBB6}">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DC031-641F-49E2-A4D1-BFEF2E892ECC}">
  <dimension ref="A1:S6"/>
  <sheetViews>
    <sheetView topLeftCell="A2" zoomScale="76" zoomScaleNormal="76" workbookViewId="0">
      <selection activeCell="B4" sqref="B4"/>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72.5">
      <c r="A2" s="72">
        <v>45470</v>
      </c>
      <c r="B2" s="114" t="s">
        <v>500</v>
      </c>
      <c r="C2" s="114" t="s">
        <v>2</v>
      </c>
      <c r="D2" s="72">
        <v>45447</v>
      </c>
      <c r="E2" s="72">
        <v>45456</v>
      </c>
      <c r="F2" s="72">
        <v>45463</v>
      </c>
      <c r="G2" s="72">
        <v>45470</v>
      </c>
      <c r="H2" s="337">
        <v>328</v>
      </c>
      <c r="I2" s="138" t="s">
        <v>42</v>
      </c>
      <c r="J2" s="138" t="s">
        <v>822</v>
      </c>
      <c r="K2" s="249" t="s">
        <v>939</v>
      </c>
      <c r="L2" s="236"/>
      <c r="M2" s="145"/>
      <c r="N2" s="139" t="s">
        <v>16</v>
      </c>
      <c r="O2" s="139"/>
      <c r="P2" s="371"/>
      <c r="Q2" s="363"/>
      <c r="R2" s="72"/>
      <c r="S2" s="72"/>
    </row>
    <row r="3" spans="1:19" ht="101.5">
      <c r="A3" s="72"/>
      <c r="B3" s="114"/>
      <c r="C3" s="114"/>
      <c r="D3" s="72"/>
      <c r="E3" s="72"/>
      <c r="F3" s="72"/>
      <c r="G3" s="72"/>
      <c r="H3" s="337">
        <v>132</v>
      </c>
      <c r="I3" s="138" t="s">
        <v>42</v>
      </c>
      <c r="J3" s="138" t="s">
        <v>148</v>
      </c>
      <c r="K3" s="77" t="s">
        <v>942</v>
      </c>
      <c r="L3" s="139"/>
      <c r="M3" s="139"/>
      <c r="N3" s="139" t="s">
        <v>16</v>
      </c>
      <c r="O3" s="139"/>
      <c r="P3" s="139"/>
      <c r="Q3" s="110"/>
      <c r="R3" s="110"/>
      <c r="S3" s="110">
        <v>40638</v>
      </c>
    </row>
    <row r="4" spans="1:19" ht="72.5">
      <c r="A4" s="72">
        <v>45470</v>
      </c>
      <c r="B4" s="114" t="s">
        <v>851</v>
      </c>
      <c r="C4" s="114" t="s">
        <v>1</v>
      </c>
      <c r="D4" s="72">
        <v>45447</v>
      </c>
      <c r="E4" s="72">
        <v>45456</v>
      </c>
      <c r="F4" s="72">
        <v>45463</v>
      </c>
      <c r="G4" s="72">
        <v>45470</v>
      </c>
      <c r="H4" s="444"/>
      <c r="I4" s="138" t="s">
        <v>42</v>
      </c>
      <c r="J4" s="138" t="s">
        <v>822</v>
      </c>
      <c r="K4" s="77" t="s">
        <v>940</v>
      </c>
      <c r="L4" s="139"/>
      <c r="M4" s="145"/>
      <c r="N4" s="139" t="s">
        <v>16</v>
      </c>
      <c r="O4" s="139"/>
      <c r="P4" s="371"/>
      <c r="Q4" s="363"/>
      <c r="R4" s="72"/>
      <c r="S4" s="72"/>
    </row>
    <row r="5" spans="1:19" ht="29">
      <c r="A5" s="72">
        <v>45470</v>
      </c>
      <c r="B5" s="114" t="s">
        <v>851</v>
      </c>
      <c r="C5" s="114" t="s">
        <v>1</v>
      </c>
      <c r="D5" s="72">
        <v>45447</v>
      </c>
      <c r="E5" s="72">
        <v>45456</v>
      </c>
      <c r="F5" s="72">
        <v>45463</v>
      </c>
      <c r="G5" s="72">
        <v>45470</v>
      </c>
      <c r="H5" s="238"/>
      <c r="I5" s="245" t="s">
        <v>39</v>
      </c>
      <c r="J5" s="245" t="s">
        <v>935</v>
      </c>
      <c r="K5" s="77" t="s">
        <v>936</v>
      </c>
      <c r="L5" s="236"/>
      <c r="M5" s="145"/>
      <c r="N5" s="139" t="s">
        <v>16</v>
      </c>
      <c r="O5" s="139"/>
      <c r="P5" s="145"/>
      <c r="Q5" s="110"/>
      <c r="R5" s="72"/>
      <c r="S5" s="72"/>
    </row>
    <row r="6" spans="1:19" ht="29">
      <c r="A6" s="72">
        <v>45470</v>
      </c>
      <c r="B6" s="114" t="s">
        <v>851</v>
      </c>
      <c r="C6" s="114" t="s">
        <v>1</v>
      </c>
      <c r="D6" s="72">
        <v>45447</v>
      </c>
      <c r="E6" s="72">
        <v>45456</v>
      </c>
      <c r="F6" s="72">
        <v>45463</v>
      </c>
      <c r="G6" s="72">
        <v>45470</v>
      </c>
      <c r="H6" s="238"/>
      <c r="I6" s="245" t="s">
        <v>39</v>
      </c>
      <c r="J6" s="138" t="s">
        <v>937</v>
      </c>
      <c r="K6" s="77" t="s">
        <v>938</v>
      </c>
      <c r="L6" s="236"/>
      <c r="M6" s="145"/>
      <c r="N6" s="139" t="s">
        <v>16</v>
      </c>
      <c r="O6" s="139"/>
      <c r="P6" s="145"/>
      <c r="Q6" s="110"/>
      <c r="R6" s="72"/>
      <c r="S6" s="72"/>
    </row>
  </sheetData>
  <dataValidations count="1">
    <dataValidation type="list" allowBlank="1" showInputMessage="1" showErrorMessage="1" sqref="C2:C6" xr:uid="{ACCB93A4-25A1-4B95-985C-DB8FAE239D8C}">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DD4B4-1E8C-42B4-992D-B8C940D38FE8}">
  <dimension ref="A1:S8"/>
  <sheetViews>
    <sheetView topLeftCell="G1" workbookViewId="0">
      <selection activeCell="F2" sqref="F2"/>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9">
      <c r="A2" s="72">
        <v>45302</v>
      </c>
      <c r="B2" s="114" t="s">
        <v>500</v>
      </c>
      <c r="C2" s="114" t="s">
        <v>2</v>
      </c>
      <c r="D2" s="72">
        <v>45279</v>
      </c>
      <c r="E2" s="72">
        <v>45294</v>
      </c>
      <c r="F2" s="72">
        <v>45299</v>
      </c>
      <c r="G2" s="72">
        <v>45302</v>
      </c>
      <c r="H2" s="398">
        <v>361</v>
      </c>
      <c r="I2" s="138" t="s">
        <v>39</v>
      </c>
      <c r="J2" s="138" t="s">
        <v>616</v>
      </c>
      <c r="K2" s="77" t="s">
        <v>908</v>
      </c>
      <c r="L2" s="499"/>
      <c r="M2" s="496"/>
      <c r="N2" s="496" t="s">
        <v>16</v>
      </c>
      <c r="O2" s="496"/>
      <c r="P2" s="361"/>
      <c r="Q2" s="363"/>
      <c r="R2" s="72"/>
      <c r="S2" s="72">
        <v>45302</v>
      </c>
    </row>
    <row r="3" spans="1:19" ht="29">
      <c r="A3" s="72">
        <v>45302</v>
      </c>
      <c r="B3" s="114" t="s">
        <v>500</v>
      </c>
      <c r="C3" s="114" t="s">
        <v>2</v>
      </c>
      <c r="D3" s="72">
        <v>45279</v>
      </c>
      <c r="E3" s="72">
        <v>45294</v>
      </c>
      <c r="F3" s="72">
        <v>45299</v>
      </c>
      <c r="G3" s="72">
        <v>45302</v>
      </c>
      <c r="H3" s="398">
        <v>362</v>
      </c>
      <c r="I3" s="138" t="s">
        <v>14</v>
      </c>
      <c r="J3" s="138" t="s">
        <v>125</v>
      </c>
      <c r="K3" s="77" t="s">
        <v>907</v>
      </c>
      <c r="L3" s="499"/>
      <c r="M3" s="496"/>
      <c r="N3" s="496"/>
      <c r="O3" s="496"/>
      <c r="P3" s="496" t="s">
        <v>16</v>
      </c>
      <c r="Q3" s="110"/>
      <c r="R3" s="72"/>
      <c r="S3" s="72">
        <v>45302</v>
      </c>
    </row>
    <row r="4" spans="1:19" ht="28.5">
      <c r="A4" s="72"/>
      <c r="B4" s="114"/>
      <c r="C4" s="114"/>
      <c r="D4" s="72"/>
      <c r="E4" s="72"/>
      <c r="F4" s="72"/>
      <c r="G4" s="72"/>
      <c r="H4" s="397"/>
      <c r="I4" s="245"/>
      <c r="J4" s="245"/>
      <c r="K4" s="249"/>
      <c r="L4" s="139"/>
      <c r="M4" s="145"/>
      <c r="N4" s="139"/>
      <c r="O4" s="139"/>
      <c r="P4" s="482"/>
      <c r="Q4" s="110"/>
      <c r="R4" s="72"/>
      <c r="S4" s="483"/>
    </row>
    <row r="5" spans="1:19" ht="28.5">
      <c r="A5" s="72"/>
      <c r="B5" s="114"/>
      <c r="C5" s="114"/>
      <c r="D5" s="72"/>
      <c r="E5" s="72"/>
      <c r="F5" s="72"/>
      <c r="G5" s="72"/>
      <c r="H5" s="460"/>
      <c r="I5" s="461"/>
      <c r="J5" s="461"/>
      <c r="K5" s="490"/>
      <c r="L5" s="464"/>
      <c r="M5" s="464"/>
      <c r="N5" s="464"/>
      <c r="O5" s="464"/>
      <c r="P5" s="464"/>
      <c r="Q5" s="468"/>
      <c r="R5" s="468"/>
      <c r="S5" s="468"/>
    </row>
    <row r="6" spans="1:19" ht="28.5">
      <c r="A6" s="72"/>
      <c r="B6" s="114"/>
      <c r="C6" s="114"/>
      <c r="D6" s="72"/>
      <c r="E6" s="72"/>
      <c r="F6" s="72"/>
      <c r="G6" s="72"/>
      <c r="H6" s="459"/>
      <c r="I6" s="472"/>
      <c r="J6" s="472"/>
      <c r="K6" s="54"/>
      <c r="L6" s="464"/>
      <c r="M6" s="464"/>
      <c r="N6" s="464"/>
      <c r="O6" s="464"/>
      <c r="P6" s="464"/>
      <c r="Q6" s="468"/>
      <c r="R6" s="468"/>
      <c r="S6" s="468"/>
    </row>
    <row r="7" spans="1:19" ht="28.5">
      <c r="A7" s="72"/>
      <c r="B7" s="114"/>
      <c r="C7" s="114"/>
      <c r="D7" s="72"/>
      <c r="E7" s="72"/>
      <c r="F7" s="72"/>
      <c r="G7" s="72"/>
      <c r="H7" s="459"/>
      <c r="I7" s="472"/>
      <c r="J7" s="472"/>
      <c r="K7" s="54"/>
      <c r="L7" s="464"/>
      <c r="M7" s="464"/>
      <c r="N7" s="464"/>
      <c r="O7" s="464"/>
      <c r="P7" s="464"/>
      <c r="Q7" s="468"/>
      <c r="R7" s="468"/>
      <c r="S7" s="468"/>
    </row>
    <row r="8" spans="1:19" ht="28.5">
      <c r="A8" s="72"/>
      <c r="B8" s="114"/>
      <c r="C8" s="114"/>
      <c r="D8" s="72"/>
      <c r="E8" s="72"/>
      <c r="F8" s="72"/>
      <c r="G8" s="72"/>
      <c r="H8" s="473"/>
      <c r="I8" s="461"/>
      <c r="J8" s="461"/>
      <c r="K8" s="490"/>
      <c r="L8" s="464"/>
      <c r="M8" s="464"/>
      <c r="N8" s="464"/>
      <c r="O8" s="464"/>
      <c r="P8" s="464"/>
      <c r="Q8" s="468"/>
      <c r="R8" s="468"/>
      <c r="S8" s="468"/>
    </row>
  </sheetData>
  <dataValidations count="1">
    <dataValidation type="list" allowBlank="1" showInputMessage="1" showErrorMessage="1" sqref="C2:C8" xr:uid="{4D49C913-98E1-4DE3-8AD5-187437A9ABE1}">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94AF0-16FE-4883-B515-CB5EC0CEFF49}">
  <dimension ref="A1:S9"/>
  <sheetViews>
    <sheetView topLeftCell="D1" workbookViewId="0">
      <selection activeCell="H3" sqref="H3"/>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76.5"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29">
      <c r="A2" s="72">
        <v>45250</v>
      </c>
      <c r="B2" s="114" t="s">
        <v>500</v>
      </c>
      <c r="C2" s="114" t="s">
        <v>2</v>
      </c>
      <c r="D2" s="72">
        <v>45209</v>
      </c>
      <c r="E2" s="72">
        <v>45236</v>
      </c>
      <c r="F2" s="72">
        <v>45243</v>
      </c>
      <c r="G2" s="72">
        <v>45250</v>
      </c>
      <c r="H2" s="398">
        <v>358</v>
      </c>
      <c r="I2" s="493" t="s">
        <v>14</v>
      </c>
      <c r="J2" s="493" t="s">
        <v>237</v>
      </c>
      <c r="K2" s="249" t="s">
        <v>899</v>
      </c>
      <c r="L2" s="496" t="s">
        <v>16</v>
      </c>
      <c r="M2" s="496"/>
      <c r="N2" s="496"/>
      <c r="O2" s="496" t="s">
        <v>16</v>
      </c>
      <c r="P2" s="361"/>
      <c r="Q2" s="363"/>
      <c r="R2" s="72">
        <v>45197</v>
      </c>
      <c r="S2" s="72">
        <v>45250</v>
      </c>
    </row>
    <row r="3" spans="1:19" ht="29">
      <c r="A3" s="72">
        <v>45250</v>
      </c>
      <c r="B3" s="114" t="s">
        <v>500</v>
      </c>
      <c r="C3" s="114" t="s">
        <v>2</v>
      </c>
      <c r="D3" s="72">
        <v>45209</v>
      </c>
      <c r="E3" s="72">
        <v>45236</v>
      </c>
      <c r="F3" s="72">
        <v>45243</v>
      </c>
      <c r="G3" s="72">
        <v>45250</v>
      </c>
      <c r="H3" s="398">
        <v>359</v>
      </c>
      <c r="I3" s="493" t="s">
        <v>14</v>
      </c>
      <c r="J3" s="493" t="s">
        <v>237</v>
      </c>
      <c r="K3" s="249" t="s">
        <v>898</v>
      </c>
      <c r="L3" s="496" t="s">
        <v>16</v>
      </c>
      <c r="M3" s="496"/>
      <c r="N3" s="496"/>
      <c r="O3" s="496" t="s">
        <v>16</v>
      </c>
      <c r="P3" s="482"/>
      <c r="Q3" s="110"/>
      <c r="R3" s="72">
        <v>45194</v>
      </c>
      <c r="S3" s="72">
        <v>45250</v>
      </c>
    </row>
    <row r="4" spans="1:19" ht="72.5">
      <c r="A4" s="72">
        <v>45250</v>
      </c>
      <c r="B4" s="114" t="s">
        <v>500</v>
      </c>
      <c r="C4" s="114" t="s">
        <v>2</v>
      </c>
      <c r="D4" s="72">
        <v>45209</v>
      </c>
      <c r="E4" s="72">
        <v>45236</v>
      </c>
      <c r="F4" s="72">
        <v>45243</v>
      </c>
      <c r="G4" s="72">
        <v>45250</v>
      </c>
      <c r="H4" s="398">
        <v>360</v>
      </c>
      <c r="I4" s="138" t="s">
        <v>17</v>
      </c>
      <c r="J4" s="138" t="s">
        <v>128</v>
      </c>
      <c r="K4" s="77" t="s">
        <v>906</v>
      </c>
      <c r="L4" s="139" t="s">
        <v>16</v>
      </c>
      <c r="M4" s="145"/>
      <c r="N4" s="236"/>
      <c r="O4" s="139"/>
      <c r="P4" s="145"/>
      <c r="Q4" s="110"/>
      <c r="R4" s="72">
        <v>45250</v>
      </c>
      <c r="S4" s="72"/>
    </row>
    <row r="5" spans="1:19" ht="43.5">
      <c r="A5" s="72">
        <v>45250</v>
      </c>
      <c r="B5" s="114" t="s">
        <v>799</v>
      </c>
      <c r="C5" s="114" t="s">
        <v>2</v>
      </c>
      <c r="D5" s="72">
        <v>45209</v>
      </c>
      <c r="E5" s="72">
        <v>45236</v>
      </c>
      <c r="F5" s="72">
        <v>45243</v>
      </c>
      <c r="G5" s="72">
        <v>45250</v>
      </c>
      <c r="H5" s="397">
        <v>272</v>
      </c>
      <c r="I5" s="245" t="s">
        <v>39</v>
      </c>
      <c r="J5" s="245" t="s">
        <v>474</v>
      </c>
      <c r="K5" s="249" t="s">
        <v>901</v>
      </c>
      <c r="L5" s="139"/>
      <c r="M5" s="145"/>
      <c r="N5" s="139" t="s">
        <v>16</v>
      </c>
      <c r="O5" s="139"/>
      <c r="P5" s="482"/>
      <c r="Q5" s="110"/>
      <c r="R5" s="72"/>
      <c r="S5" s="483"/>
    </row>
    <row r="6" spans="1:19" ht="43.5">
      <c r="A6" s="72">
        <v>45250</v>
      </c>
      <c r="B6" s="114" t="s">
        <v>799</v>
      </c>
      <c r="C6" s="114" t="s">
        <v>2</v>
      </c>
      <c r="D6" s="72">
        <v>45209</v>
      </c>
      <c r="E6" s="72">
        <v>45236</v>
      </c>
      <c r="F6" s="72">
        <v>45243</v>
      </c>
      <c r="G6" s="72">
        <v>45250</v>
      </c>
      <c r="H6" s="460">
        <v>337</v>
      </c>
      <c r="I6" s="461" t="s">
        <v>39</v>
      </c>
      <c r="J6" s="461" t="s">
        <v>829</v>
      </c>
      <c r="K6" s="490" t="s">
        <v>902</v>
      </c>
      <c r="L6" s="464"/>
      <c r="M6" s="464"/>
      <c r="N6" s="464" t="s">
        <v>16</v>
      </c>
      <c r="O6" s="464"/>
      <c r="P6" s="464"/>
      <c r="Q6" s="468"/>
      <c r="R6" s="468"/>
      <c r="S6" s="468"/>
    </row>
    <row r="7" spans="1:19" ht="43.5">
      <c r="A7" s="72">
        <v>45250</v>
      </c>
      <c r="B7" s="114" t="s">
        <v>799</v>
      </c>
      <c r="C7" s="114" t="s">
        <v>2</v>
      </c>
      <c r="D7" s="72">
        <v>45209</v>
      </c>
      <c r="E7" s="72">
        <v>45236</v>
      </c>
      <c r="F7" s="72">
        <v>45243</v>
      </c>
      <c r="G7" s="72">
        <v>45250</v>
      </c>
      <c r="H7" s="459">
        <v>338</v>
      </c>
      <c r="I7" s="472" t="s">
        <v>39</v>
      </c>
      <c r="J7" s="472" t="s">
        <v>844</v>
      </c>
      <c r="K7" s="54" t="s">
        <v>903</v>
      </c>
      <c r="L7" s="464"/>
      <c r="M7" s="464"/>
      <c r="N7" s="464" t="s">
        <v>16</v>
      </c>
      <c r="O7" s="464"/>
      <c r="P7" s="464"/>
      <c r="Q7" s="468"/>
      <c r="R7" s="468"/>
      <c r="S7" s="468"/>
    </row>
    <row r="8" spans="1:19" ht="43.5">
      <c r="A8" s="72">
        <v>45250</v>
      </c>
      <c r="B8" s="114" t="s">
        <v>799</v>
      </c>
      <c r="C8" s="114" t="s">
        <v>2</v>
      </c>
      <c r="D8" s="72">
        <v>45209</v>
      </c>
      <c r="E8" s="72">
        <v>45236</v>
      </c>
      <c r="F8" s="72">
        <v>45243</v>
      </c>
      <c r="G8" s="72">
        <v>45250</v>
      </c>
      <c r="H8" s="459">
        <v>339</v>
      </c>
      <c r="I8" s="472" t="s">
        <v>39</v>
      </c>
      <c r="J8" s="472" t="s">
        <v>845</v>
      </c>
      <c r="K8" s="54" t="s">
        <v>904</v>
      </c>
      <c r="L8" s="464"/>
      <c r="M8" s="464"/>
      <c r="N8" s="464" t="s">
        <v>16</v>
      </c>
      <c r="O8" s="464"/>
      <c r="P8" s="464"/>
      <c r="Q8" s="468"/>
      <c r="R8" s="468"/>
      <c r="S8" s="468"/>
    </row>
    <row r="9" spans="1:19" ht="43.5">
      <c r="A9" s="72">
        <v>45250</v>
      </c>
      <c r="B9" s="114" t="s">
        <v>799</v>
      </c>
      <c r="C9" s="114" t="s">
        <v>2</v>
      </c>
      <c r="D9" s="72">
        <v>45209</v>
      </c>
      <c r="E9" s="72">
        <v>45236</v>
      </c>
      <c r="F9" s="72">
        <v>45243</v>
      </c>
      <c r="G9" s="72">
        <v>45250</v>
      </c>
      <c r="H9" s="473">
        <v>340</v>
      </c>
      <c r="I9" s="461" t="s">
        <v>39</v>
      </c>
      <c r="J9" s="461" t="s">
        <v>843</v>
      </c>
      <c r="K9" s="490" t="s">
        <v>905</v>
      </c>
      <c r="L9" s="464"/>
      <c r="M9" s="464"/>
      <c r="N9" s="464" t="s">
        <v>16</v>
      </c>
      <c r="O9" s="464"/>
      <c r="P9" s="464"/>
      <c r="Q9" s="468"/>
      <c r="R9" s="468"/>
      <c r="S9" s="468"/>
    </row>
  </sheetData>
  <dataValidations count="1">
    <dataValidation type="list" allowBlank="1" showInputMessage="1" showErrorMessage="1" sqref="C2:C9" xr:uid="{44298B5A-BB8B-406F-814C-1B0A93AE141A}">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
  <sheetViews>
    <sheetView topLeftCell="H1" workbookViewId="0">
      <selection activeCell="R2" sqref="R2"/>
    </sheetView>
  </sheetViews>
  <sheetFormatPr defaultColWidth="9.08984375" defaultRowHeight="14.5"/>
  <cols>
    <col min="1" max="1" width="11.453125" bestFit="1" customWidth="1"/>
    <col min="2" max="2" width="31" customWidth="1"/>
    <col min="3" max="3" width="10.08984375" bestFit="1" customWidth="1"/>
    <col min="4" max="4" width="11.453125" bestFit="1" customWidth="1"/>
    <col min="5" max="5" width="10.08984375" bestFit="1" customWidth="1"/>
    <col min="6" max="6" width="11.453125" bestFit="1" customWidth="1"/>
    <col min="7" max="7" width="10.453125" bestFit="1" customWidth="1"/>
    <col min="8" max="9" width="11.453125" bestFit="1" customWidth="1"/>
    <col min="10" max="10" width="21.90625" bestFit="1" customWidth="1"/>
    <col min="11" max="11" width="50.08984375" bestFit="1" customWidth="1"/>
    <col min="18" max="18" width="11.54296875" bestFit="1" customWidth="1"/>
    <col min="19" max="19" width="10.08984375" bestFit="1" customWidth="1"/>
  </cols>
  <sheetData>
    <row r="1" spans="1:19" s="230" customFormat="1" ht="58" customHeight="1">
      <c r="A1" s="230" t="s">
        <v>71</v>
      </c>
      <c r="B1" s="231" t="s">
        <v>494</v>
      </c>
      <c r="C1" s="230" t="s">
        <v>58</v>
      </c>
      <c r="D1" s="230" t="s">
        <v>73</v>
      </c>
      <c r="E1" s="230" t="s">
        <v>59</v>
      </c>
      <c r="F1" s="230" t="s">
        <v>61</v>
      </c>
      <c r="G1" s="230" t="s">
        <v>60</v>
      </c>
      <c r="H1" s="237" t="s">
        <v>253</v>
      </c>
      <c r="I1" s="232" t="s">
        <v>4</v>
      </c>
      <c r="J1" s="232" t="s">
        <v>5</v>
      </c>
      <c r="K1" s="231" t="s">
        <v>493</v>
      </c>
      <c r="L1" s="233" t="s">
        <v>6</v>
      </c>
      <c r="M1" s="233" t="s">
        <v>7</v>
      </c>
      <c r="N1" s="233" t="s">
        <v>8</v>
      </c>
      <c r="O1" s="233" t="s">
        <v>9</v>
      </c>
      <c r="P1" s="233" t="s">
        <v>10</v>
      </c>
      <c r="Q1" s="244" t="s">
        <v>501</v>
      </c>
      <c r="R1" s="244" t="s">
        <v>502</v>
      </c>
      <c r="S1" s="244" t="s">
        <v>12</v>
      </c>
    </row>
    <row r="2" spans="1:19" ht="87">
      <c r="A2" s="72">
        <v>45200</v>
      </c>
      <c r="B2" s="114" t="s">
        <v>500</v>
      </c>
      <c r="C2" s="114" t="s">
        <v>2</v>
      </c>
      <c r="D2" s="72">
        <v>45181</v>
      </c>
      <c r="E2" s="72">
        <v>45191</v>
      </c>
      <c r="F2" s="72">
        <v>45197</v>
      </c>
      <c r="G2" s="72">
        <v>45200</v>
      </c>
      <c r="H2" s="337" t="s">
        <v>892</v>
      </c>
      <c r="I2" s="138" t="s">
        <v>14</v>
      </c>
      <c r="J2" s="138" t="s">
        <v>46</v>
      </c>
      <c r="K2" s="77" t="s">
        <v>896</v>
      </c>
      <c r="L2" s="139" t="s">
        <v>16</v>
      </c>
      <c r="M2" s="145"/>
      <c r="N2" s="499"/>
      <c r="O2" s="139" t="s">
        <v>16</v>
      </c>
      <c r="P2" s="361"/>
      <c r="Q2" s="363"/>
      <c r="R2" s="72">
        <v>45200</v>
      </c>
      <c r="S2" s="72">
        <v>45200</v>
      </c>
    </row>
    <row r="3" spans="1:19" ht="87">
      <c r="A3" s="72">
        <v>45200</v>
      </c>
      <c r="B3" s="114" t="s">
        <v>500</v>
      </c>
      <c r="C3" s="114" t="s">
        <v>2</v>
      </c>
      <c r="D3" s="72">
        <v>45181</v>
      </c>
      <c r="E3" s="72">
        <v>45191</v>
      </c>
      <c r="F3" s="72">
        <v>45197</v>
      </c>
      <c r="G3" s="72">
        <v>45200</v>
      </c>
      <c r="H3" s="337" t="s">
        <v>893</v>
      </c>
      <c r="I3" s="138" t="s">
        <v>14</v>
      </c>
      <c r="J3" s="138" t="s">
        <v>46</v>
      </c>
      <c r="K3" s="77" t="s">
        <v>895</v>
      </c>
      <c r="L3" s="139" t="s">
        <v>16</v>
      </c>
      <c r="M3" s="145"/>
      <c r="N3" s="499"/>
      <c r="O3" s="139" t="s">
        <v>16</v>
      </c>
      <c r="P3" s="482"/>
      <c r="Q3" s="110"/>
      <c r="R3" s="72">
        <v>45200</v>
      </c>
      <c r="S3" s="72">
        <v>45200</v>
      </c>
    </row>
    <row r="4" spans="1:19" ht="87">
      <c r="A4" s="72">
        <v>45200</v>
      </c>
      <c r="B4" s="114" t="s">
        <v>500</v>
      </c>
      <c r="C4" s="114" t="s">
        <v>2</v>
      </c>
      <c r="D4" s="72">
        <v>45181</v>
      </c>
      <c r="E4" s="72">
        <v>45191</v>
      </c>
      <c r="F4" s="72">
        <v>45197</v>
      </c>
      <c r="G4" s="72">
        <v>45200</v>
      </c>
      <c r="H4" s="337" t="s">
        <v>894</v>
      </c>
      <c r="I4" s="138" t="s">
        <v>14</v>
      </c>
      <c r="J4" s="138" t="s">
        <v>46</v>
      </c>
      <c r="K4" s="77" t="s">
        <v>897</v>
      </c>
      <c r="L4" s="139" t="s">
        <v>16</v>
      </c>
      <c r="M4" s="145"/>
      <c r="N4" s="489"/>
      <c r="O4" s="139" t="s">
        <v>16</v>
      </c>
      <c r="P4" s="482"/>
      <c r="Q4" s="110"/>
      <c r="R4" s="72">
        <v>45200</v>
      </c>
      <c r="S4" s="72">
        <v>45200</v>
      </c>
    </row>
  </sheetData>
  <dataValidations count="1">
    <dataValidation type="list" allowBlank="1" showInputMessage="1" showErrorMessage="1" sqref="C2:C4" xr:uid="{00000000-0002-0000-04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865537256B6443BFE6B32E4258271F" ma:contentTypeVersion="0" ma:contentTypeDescription="Create a new document." ma:contentTypeScope="" ma:versionID="6446f189f6000452f0788de40ba69539">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34BC57-E144-4E92-BFE5-FA731C6A1334}">
  <ds:schemaRefs>
    <ds:schemaRef ds:uri="http://schemas.microsoft.com/sharepoint/v3/contenttype/forms"/>
  </ds:schemaRefs>
</ds:datastoreItem>
</file>

<file path=customXml/itemProps2.xml><?xml version="1.0" encoding="utf-8"?>
<ds:datastoreItem xmlns:ds="http://schemas.openxmlformats.org/officeDocument/2006/customXml" ds:itemID="{0345A968-626D-4CB3-ABF7-E35202790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56008CF-E96F-4FAA-B0EF-03AD78E96806}">
  <ds:schemaRefs>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vt:i4>
      </vt:variant>
    </vt:vector>
  </HeadingPairs>
  <TitlesOfParts>
    <vt:vector size="43" baseType="lpstr">
      <vt:lpstr>Summary</vt:lpstr>
      <vt:lpstr>CurrentRules</vt:lpstr>
      <vt:lpstr>Pipeline</vt:lpstr>
      <vt:lpstr>ReleasePlan</vt:lpstr>
      <vt:lpstr>22-Aug-2024</vt:lpstr>
      <vt:lpstr>27-Jun-2024</vt:lpstr>
      <vt:lpstr>11-Jan-2024</vt:lpstr>
      <vt:lpstr>20-Nov-2023</vt:lpstr>
      <vt:lpstr>01-Oct-2023</vt:lpstr>
      <vt:lpstr>14-July-2023</vt:lpstr>
      <vt:lpstr>28-Apr-2023</vt:lpstr>
      <vt:lpstr>28-Feb-2023</vt:lpstr>
      <vt:lpstr>05-Jan-2023</vt:lpstr>
      <vt:lpstr>29-Sep-2022</vt:lpstr>
      <vt:lpstr>28-Jul-2022</vt:lpstr>
      <vt:lpstr>30-June-2022</vt:lpstr>
      <vt:lpstr>02-Feb-2022</vt:lpstr>
      <vt:lpstr>23-Dec-2021</vt:lpstr>
      <vt:lpstr>28-Nov-2021</vt:lpstr>
      <vt:lpstr>06-Sep-2021</vt:lpstr>
      <vt:lpstr>15-Aug-2021</vt:lpstr>
      <vt:lpstr>01-Jul-2021</vt:lpstr>
      <vt:lpstr>20-May-21</vt:lpstr>
      <vt:lpstr>30-Apr-21</vt:lpstr>
      <vt:lpstr>11-Feb-21</vt:lpstr>
      <vt:lpstr>26-Oct-20</vt:lpstr>
      <vt:lpstr>25-June-20</vt:lpstr>
      <vt:lpstr>12-Mar-20</vt:lpstr>
      <vt:lpstr>15-Dec-19</vt:lpstr>
      <vt:lpstr>15-Oct-19</vt:lpstr>
      <vt:lpstr>15-Sep-19</vt:lpstr>
      <vt:lpstr>18-May-19</vt:lpstr>
      <vt:lpstr>1-Feb-19 </vt:lpstr>
      <vt:lpstr>1-Sep-18</vt:lpstr>
      <vt:lpstr>1-Jun-18</vt:lpstr>
      <vt:lpstr>10-Mar-18</vt:lpstr>
      <vt:lpstr>21-Sep-17</vt:lpstr>
      <vt:lpstr>1-Mar-15</vt:lpstr>
      <vt:lpstr>1-Dec-14</vt:lpstr>
      <vt:lpstr>1-Sep-14</vt:lpstr>
      <vt:lpstr>1-Jun-14</vt:lpstr>
      <vt:lpstr>ReleasePlan!Print_Area</vt:lpstr>
      <vt:lpstr>ReleasePlan!Tasks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Perfetti</dc:creator>
  <cp:lastModifiedBy>Sreenadh Reddy Mure</cp:lastModifiedBy>
  <dcterms:created xsi:type="dcterms:W3CDTF">2013-12-03T07:16:19Z</dcterms:created>
  <dcterms:modified xsi:type="dcterms:W3CDTF">2024-07-31T05:04:12Z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0x0101005D865537256B6443BFE6B32E4258271F</vt:lpwstr>
  </property>
  <property fmtid="{D5CDD505-2E9C-101B-9397-08002B2CF9AE}" pid="3" name="MSIP_Label_d8b67a6c-84c0-4e16-82a9-dce87f3ab356_Enabled">
    <vt:lpwstr>true</vt:lpwstr>
  </property>
  <property fmtid="{D5CDD505-2E9C-101B-9397-08002B2CF9AE}" pid="4" name="MSIP_Label_d8b67a6c-84c0-4e16-82a9-dce87f3ab356_SetDate">
    <vt:lpwstr>2023-07-19T13:31:36Z</vt:lpwstr>
  </property>
  <property fmtid="{D5CDD505-2E9C-101B-9397-08002B2CF9AE}" pid="5" name="MSIP_Label_d8b67a6c-84c0-4e16-82a9-dce87f3ab356_Method">
    <vt:lpwstr>Privileged</vt:lpwstr>
  </property>
  <property fmtid="{D5CDD505-2E9C-101B-9397-08002B2CF9AE}" pid="6" name="MSIP_Label_d8b67a6c-84c0-4e16-82a9-dce87f3ab356_Name">
    <vt:lpwstr>Public</vt:lpwstr>
  </property>
  <property fmtid="{D5CDD505-2E9C-101B-9397-08002B2CF9AE}" pid="7" name="MSIP_Label_d8b67a6c-84c0-4e16-82a9-dce87f3ab356_SiteId">
    <vt:lpwstr>2d529629-0823-4a41-9881-2099f3f2ce97</vt:lpwstr>
  </property>
  <property fmtid="{D5CDD505-2E9C-101B-9397-08002B2CF9AE}" pid="8" name="MSIP_Label_d8b67a6c-84c0-4e16-82a9-dce87f3ab356_ActionId">
    <vt:lpwstr>6c6c247f-f582-4a09-8adc-41bf2bf8669f</vt:lpwstr>
  </property>
  <property fmtid="{D5CDD505-2E9C-101B-9397-08002B2CF9AE}" pid="9" name="MSIP_Label_d8b67a6c-84c0-4e16-82a9-dce87f3ab356_ContentBits">
    <vt:lpwstr>0</vt:lpwstr>
  </property>
</Properties>
</file>